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Φύλλο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F24"/>
  <c r="J52"/>
  <c r="J85"/>
  <c r="J86"/>
  <c r="J87"/>
  <c r="J88"/>
  <c r="J89"/>
  <c r="J90"/>
  <c r="J91"/>
  <c r="J92"/>
  <c r="J84"/>
  <c r="J83"/>
  <c r="J73"/>
  <c r="J74"/>
  <c r="J75"/>
  <c r="J76"/>
  <c r="J77"/>
  <c r="J78"/>
  <c r="J79"/>
  <c r="J80"/>
  <c r="J81"/>
  <c r="J72"/>
  <c r="F83"/>
  <c r="F72"/>
  <c r="J64"/>
  <c r="J65"/>
  <c r="F29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K24" s="1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3"/>
  <c r="J54"/>
  <c r="J55"/>
  <c r="J56"/>
  <c r="J57"/>
  <c r="J58"/>
  <c r="J59"/>
  <c r="J60"/>
  <c r="J61"/>
  <c r="J62"/>
  <c r="J63"/>
  <c r="J66"/>
  <c r="J67"/>
  <c r="J68"/>
  <c r="K9"/>
  <c r="F14"/>
  <c r="F19"/>
  <c r="F34"/>
  <c r="F39"/>
  <c r="F44"/>
  <c r="F49"/>
  <c r="F59"/>
  <c r="F64"/>
  <c r="F9"/>
  <c r="F4"/>
  <c r="J5"/>
  <c r="J6"/>
  <c r="J7"/>
  <c r="J4"/>
  <c r="K14" l="1"/>
  <c r="K4"/>
  <c r="K83"/>
  <c r="K72"/>
  <c r="K64"/>
  <c r="K59"/>
  <c r="K54"/>
  <c r="K49"/>
  <c r="K44"/>
  <c r="K39"/>
  <c r="K34"/>
  <c r="K29"/>
  <c r="K19"/>
</calcChain>
</file>

<file path=xl/sharedStrings.xml><?xml version="1.0" encoding="utf-8"?>
<sst xmlns="http://schemas.openxmlformats.org/spreadsheetml/2006/main" count="107" uniqueCount="18">
  <si>
    <t>τρέξιμο</t>
  </si>
  <si>
    <t>Μέγεθος πληθυσμού</t>
  </si>
  <si>
    <t>Χρωμόσωμα-Λύση</t>
  </si>
  <si>
    <r>
      <t>x</t>
    </r>
    <r>
      <rPr>
        <vertAlign val="subscript"/>
        <sz val="14"/>
        <color theme="1"/>
        <rFont val="Calibri"/>
        <family val="2"/>
        <scheme val="minor"/>
      </rPr>
      <t>1</t>
    </r>
  </si>
  <si>
    <r>
      <t>x</t>
    </r>
    <r>
      <rPr>
        <vertAlign val="subscript"/>
        <sz val="14"/>
        <color theme="1"/>
        <rFont val="Calibri"/>
        <family val="2"/>
        <scheme val="minor"/>
      </rPr>
      <t>2</t>
    </r>
  </si>
  <si>
    <t>default</t>
  </si>
  <si>
    <r>
      <t xml:space="preserve">Τιμή συνάρτησης για το χρωμόσωμα-λύση
</t>
    </r>
    <r>
      <rPr>
        <sz val="11"/>
        <color theme="1"/>
        <rFont val="Calibri"/>
        <family val="2"/>
        <scheme val="minor"/>
      </rPr>
      <t>f(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)</t>
    </r>
  </si>
  <si>
    <t>Αριθμός επαναλήψεων</t>
  </si>
  <si>
    <t>M.O. αριθμού επαναλήψεων</t>
  </si>
  <si>
    <t>Κριτήρια τερματισμού</t>
  </si>
  <si>
    <t>Μ.Ο. διαφοράς</t>
  </si>
  <si>
    <t>Ποσοστό απογόνων που προκύπτουν από μετάλλαξη</t>
  </si>
  <si>
    <t>ΕΡΩΤΗΜΑ 2ο</t>
  </si>
  <si>
    <r>
      <t>500 γενιές
όριο συνάρτησης: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
μεταβολή &lt;=10</t>
    </r>
    <r>
      <rPr>
        <vertAlign val="superscript"/>
        <sz val="11"/>
        <color theme="1"/>
        <rFont val="Calibri"/>
        <family val="2"/>
        <scheme val="minor"/>
      </rPr>
      <t>-6</t>
    </r>
    <r>
      <rPr>
        <sz val="11"/>
        <color theme="1"/>
        <rFont val="Calibri"/>
        <family val="2"/>
        <scheme val="minor"/>
      </rPr>
      <t xml:space="preserve"> για 500 γενιές
υπόλοιπα: default</t>
    </r>
  </si>
  <si>
    <t>Απόλυτη τιμή διαφοράς από βέλτιστη τιμή:</t>
  </si>
  <si>
    <t>ΕΡΩΤΗΜΑ 8ο</t>
  </si>
  <si>
    <t>ΕΡΩΤΗΜΑ 9ο</t>
  </si>
  <si>
    <r>
      <t>200 γενιές
όριο συνάρτησης: βέλτιστο με ακρίβεια 6 δεκαδικών
μεταβολή &lt;=10</t>
    </r>
    <r>
      <rPr>
        <vertAlign val="superscript"/>
        <sz val="11"/>
        <color theme="1"/>
        <rFont val="Calibri"/>
        <family val="2"/>
        <scheme val="minor"/>
      </rPr>
      <t>-6</t>
    </r>
    <r>
      <rPr>
        <sz val="11"/>
        <color theme="1"/>
        <rFont val="Calibri"/>
        <family val="2"/>
        <scheme val="minor"/>
      </rPr>
      <t xml:space="preserve"> για 200 γενιές
υπόλοιπα: default</t>
    </r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</si>
</sst>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0"/>
    <numFmt numFmtId="166" formatCode="#,##0.00000_);[Black]\(#,##0.00000000000000\)"/>
    <numFmt numFmtId="167" formatCode="0.0"/>
    <numFmt numFmtId="168" formatCode="0.00000000"/>
    <numFmt numFmtId="169" formatCode="#,##0.00000_);[Black]\(#,##0.000\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CCCC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8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11" fontId="0" fillId="0" borderId="0" xfId="0" applyNumberForma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2" borderId="8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 wrapText="1"/>
    </xf>
    <xf numFmtId="168" fontId="0" fillId="0" borderId="0" xfId="0" applyNumberFormat="1" applyBorder="1" applyAlignment="1">
      <alignment horizontal="center" vertical="center" wrapText="1"/>
    </xf>
    <xf numFmtId="168" fontId="0" fillId="2" borderId="2" xfId="0" applyNumberFormat="1" applyFill="1" applyBorder="1" applyAlignment="1">
      <alignment horizontal="center" vertical="center" wrapText="1"/>
    </xf>
    <xf numFmtId="168" fontId="0" fillId="0" borderId="8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169" fontId="0" fillId="0" borderId="0" xfId="0" applyNumberFormat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7" fontId="0" fillId="0" borderId="5" xfId="0" applyNumberFormat="1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2"/>
  <sheetViews>
    <sheetView tabSelected="1" topLeftCell="A73" zoomScale="90" zoomScaleNormal="90" workbookViewId="0">
      <selection activeCell="K83" sqref="K83:K92"/>
    </sheetView>
  </sheetViews>
  <sheetFormatPr defaultRowHeight="15"/>
  <cols>
    <col min="1" max="1" width="8.140625" style="12" customWidth="1"/>
    <col min="2" max="2" width="12.42578125" style="12" customWidth="1"/>
    <col min="3" max="3" width="15.42578125" style="12" customWidth="1"/>
    <col min="4" max="4" width="21.5703125" style="12" customWidth="1"/>
    <col min="5" max="6" width="13" style="12" customWidth="1"/>
    <col min="7" max="8" width="9.7109375" style="12" customWidth="1"/>
    <col min="9" max="9" width="19.85546875" style="44" customWidth="1"/>
    <col min="10" max="10" width="16.5703125" style="12" customWidth="1"/>
    <col min="11" max="11" width="13.7109375" style="4" customWidth="1"/>
    <col min="12" max="12" width="9.140625" style="4"/>
    <col min="13" max="14" width="9.28515625" style="4" bestFit="1" customWidth="1"/>
    <col min="15" max="16384" width="9.140625" style="4"/>
  </cols>
  <sheetData>
    <row r="1" spans="1:15" ht="18" customHeight="1">
      <c r="A1" s="1" t="s">
        <v>12</v>
      </c>
      <c r="B1" s="2"/>
      <c r="C1" s="2"/>
      <c r="D1" s="2"/>
      <c r="E1" s="2"/>
      <c r="F1" s="2"/>
      <c r="G1" s="2"/>
      <c r="H1" s="2"/>
      <c r="I1" s="41"/>
      <c r="J1" s="2"/>
      <c r="K1" s="3"/>
    </row>
    <row r="2" spans="1:15" ht="36" customHeight="1">
      <c r="A2" s="62" t="s">
        <v>0</v>
      </c>
      <c r="B2" s="64" t="s">
        <v>1</v>
      </c>
      <c r="C2" s="64" t="s">
        <v>11</v>
      </c>
      <c r="D2" s="66" t="s">
        <v>9</v>
      </c>
      <c r="E2" s="68" t="s">
        <v>7</v>
      </c>
      <c r="F2" s="82" t="s">
        <v>8</v>
      </c>
      <c r="G2" s="64" t="s">
        <v>2</v>
      </c>
      <c r="H2" s="64"/>
      <c r="I2" s="80" t="s">
        <v>6</v>
      </c>
      <c r="J2" s="64" t="s">
        <v>14</v>
      </c>
      <c r="K2" s="70" t="s">
        <v>10</v>
      </c>
    </row>
    <row r="3" spans="1:15" ht="20.25">
      <c r="A3" s="63"/>
      <c r="B3" s="65"/>
      <c r="C3" s="65"/>
      <c r="D3" s="67"/>
      <c r="E3" s="69"/>
      <c r="F3" s="83"/>
      <c r="G3" s="5" t="s">
        <v>3</v>
      </c>
      <c r="H3" s="5" t="s">
        <v>4</v>
      </c>
      <c r="I3" s="81"/>
      <c r="J3" s="65"/>
      <c r="K3" s="70"/>
    </row>
    <row r="4" spans="1:15" ht="20.100000000000001" customHeight="1">
      <c r="A4" s="6">
        <v>1</v>
      </c>
      <c r="B4" s="11">
        <v>20</v>
      </c>
      <c r="C4" s="11" t="s">
        <v>5</v>
      </c>
      <c r="D4" s="74" t="s">
        <v>13</v>
      </c>
      <c r="E4" s="25">
        <v>500</v>
      </c>
      <c r="F4" s="71">
        <f>AVERAGE(E4:E8)</f>
        <v>500</v>
      </c>
      <c r="G4" s="58">
        <v>-3.7273466784971099E-3</v>
      </c>
      <c r="H4" s="58">
        <v>-1.6770895653688801E-3</v>
      </c>
      <c r="I4" s="42">
        <v>1.6705742671972599E-5</v>
      </c>
      <c r="J4" s="19">
        <f>ABS(0-I4)</f>
        <v>1.6705742671972599E-5</v>
      </c>
      <c r="K4" s="84">
        <f>AVERAGE(J4:J8)</f>
        <v>1.6385778641450584E-4</v>
      </c>
    </row>
    <row r="5" spans="1:15" ht="20.100000000000001" customHeight="1">
      <c r="A5" s="7">
        <v>2</v>
      </c>
      <c r="B5" s="14">
        <v>20</v>
      </c>
      <c r="C5" s="14" t="s">
        <v>5</v>
      </c>
      <c r="D5" s="75"/>
      <c r="E5" s="22">
        <v>500</v>
      </c>
      <c r="F5" s="72"/>
      <c r="G5" s="58">
        <v>2.45480470461624E-2</v>
      </c>
      <c r="H5" s="58">
        <v>-8.68638854755748E-3</v>
      </c>
      <c r="I5" s="43">
        <v>6.7805995977974305E-4</v>
      </c>
      <c r="J5" s="20">
        <f>ABS(0-I5)</f>
        <v>6.7805995977974305E-4</v>
      </c>
      <c r="K5" s="85"/>
    </row>
    <row r="6" spans="1:15" ht="20.100000000000001" customHeight="1">
      <c r="A6" s="7">
        <v>3</v>
      </c>
      <c r="B6" s="14">
        <v>20</v>
      </c>
      <c r="C6" s="14" t="s">
        <v>5</v>
      </c>
      <c r="D6" s="75"/>
      <c r="E6" s="22">
        <v>500</v>
      </c>
      <c r="F6" s="72"/>
      <c r="G6" s="58">
        <v>-5.5211770737256301E-3</v>
      </c>
      <c r="H6" s="58">
        <v>-7.8843599077706994E-3</v>
      </c>
      <c r="I6" s="43">
        <v>9.2646527434695603E-5</v>
      </c>
      <c r="J6" s="20">
        <f>ABS(0-I6)</f>
        <v>9.2646527434695603E-5</v>
      </c>
      <c r="K6" s="85"/>
    </row>
    <row r="7" spans="1:15" ht="20.100000000000001" customHeight="1">
      <c r="A7" s="7">
        <v>4</v>
      </c>
      <c r="B7" s="14">
        <v>20</v>
      </c>
      <c r="C7" s="14" t="s">
        <v>5</v>
      </c>
      <c r="D7" s="75"/>
      <c r="E7" s="22">
        <v>500</v>
      </c>
      <c r="F7" s="72"/>
      <c r="G7" s="58">
        <v>2.1144536696683799E-3</v>
      </c>
      <c r="H7" s="58">
        <v>-2.5095300753409599E-3</v>
      </c>
      <c r="I7" s="43">
        <v>1.0768655520214899E-5</v>
      </c>
      <c r="J7" s="20">
        <f>ABS(0-I7)</f>
        <v>1.0768655520214899E-5</v>
      </c>
      <c r="K7" s="85"/>
    </row>
    <row r="8" spans="1:15" ht="20.100000000000001" customHeight="1">
      <c r="A8" s="8">
        <v>5</v>
      </c>
      <c r="B8" s="9">
        <v>20</v>
      </c>
      <c r="C8" s="9" t="s">
        <v>5</v>
      </c>
      <c r="D8" s="76"/>
      <c r="E8" s="21">
        <v>500</v>
      </c>
      <c r="F8" s="73"/>
      <c r="G8" s="59">
        <v>-2.31592003438244E-3</v>
      </c>
      <c r="H8" s="59">
        <v>3.9679416654291996E-3</v>
      </c>
      <c r="I8" s="44">
        <v>2.1108046665902999E-5</v>
      </c>
      <c r="J8" s="20">
        <f t="shared" ref="J8:J68" si="0">ABS(0-I8)</f>
        <v>2.1108046665902999E-5</v>
      </c>
      <c r="K8" s="86"/>
    </row>
    <row r="9" spans="1:15" ht="20.100000000000001" customHeight="1">
      <c r="A9" s="6">
        <v>1</v>
      </c>
      <c r="B9" s="11">
        <v>40</v>
      </c>
      <c r="C9" s="11" t="s">
        <v>5</v>
      </c>
      <c r="D9" s="74" t="s">
        <v>13</v>
      </c>
      <c r="E9" s="22">
        <v>500</v>
      </c>
      <c r="F9" s="71">
        <f>AVERAGE(E9:E13)</f>
        <v>482</v>
      </c>
      <c r="G9" s="58">
        <v>-4.4937693163660201E-3</v>
      </c>
      <c r="H9" s="58">
        <v>-2.1528404960167299E-3</v>
      </c>
      <c r="I9" s="42">
        <v>2.48286848700023E-5</v>
      </c>
      <c r="J9" s="19">
        <f t="shared" si="0"/>
        <v>2.48286848700023E-5</v>
      </c>
      <c r="K9" s="84">
        <f t="shared" ref="K9" si="1">AVERAGE(J9:J13)</f>
        <v>1.2399674483301836E-5</v>
      </c>
    </row>
    <row r="10" spans="1:15" ht="20.100000000000001" customHeight="1">
      <c r="A10" s="7">
        <v>2</v>
      </c>
      <c r="B10" s="14">
        <v>40</v>
      </c>
      <c r="C10" s="14" t="s">
        <v>5</v>
      </c>
      <c r="D10" s="75"/>
      <c r="E10" s="22">
        <v>421</v>
      </c>
      <c r="F10" s="72"/>
      <c r="G10" s="58">
        <v>6.2258052970320401E-4</v>
      </c>
      <c r="H10" s="58">
        <v>1.5085524711877501E-3</v>
      </c>
      <c r="I10" s="43">
        <v>2.6633370742921899E-6</v>
      </c>
      <c r="J10" s="20">
        <f t="shared" si="0"/>
        <v>2.6633370742921899E-6</v>
      </c>
      <c r="K10" s="85"/>
      <c r="O10" s="26"/>
    </row>
    <row r="11" spans="1:15" ht="20.100000000000001" customHeight="1">
      <c r="A11" s="7">
        <v>3</v>
      </c>
      <c r="B11" s="14">
        <v>40</v>
      </c>
      <c r="C11" s="14" t="s">
        <v>5</v>
      </c>
      <c r="D11" s="75"/>
      <c r="E11" s="22">
        <v>499</v>
      </c>
      <c r="F11" s="72"/>
      <c r="G11" s="58">
        <v>2.1390939949322701E-3</v>
      </c>
      <c r="H11" s="58">
        <v>-1.7992749582965101E-3</v>
      </c>
      <c r="I11" s="43">
        <v>7.8131134947082396E-6</v>
      </c>
      <c r="J11" s="20">
        <f t="shared" si="0"/>
        <v>7.8131134947082396E-6</v>
      </c>
      <c r="K11" s="85"/>
      <c r="O11" s="26"/>
    </row>
    <row r="12" spans="1:15" ht="20.100000000000001" customHeight="1">
      <c r="A12" s="7">
        <v>4</v>
      </c>
      <c r="B12" s="14">
        <v>40</v>
      </c>
      <c r="C12" s="14" t="s">
        <v>5</v>
      </c>
      <c r="D12" s="75"/>
      <c r="E12" s="22">
        <v>490</v>
      </c>
      <c r="F12" s="72"/>
      <c r="G12" s="58">
        <v>7.3246166851337303E-4</v>
      </c>
      <c r="H12" s="58">
        <v>1.88016758658638E-3</v>
      </c>
      <c r="I12" s="43">
        <v>4.0715302494914602E-6</v>
      </c>
      <c r="J12" s="20">
        <f t="shared" si="0"/>
        <v>4.0715302494914602E-6</v>
      </c>
      <c r="K12" s="85"/>
    </row>
    <row r="13" spans="1:15" ht="20.100000000000001" customHeight="1">
      <c r="A13" s="8">
        <v>5</v>
      </c>
      <c r="B13" s="9">
        <v>40</v>
      </c>
      <c r="C13" s="9" t="s">
        <v>5</v>
      </c>
      <c r="D13" s="76"/>
      <c r="E13" s="21">
        <v>500</v>
      </c>
      <c r="F13" s="73"/>
      <c r="G13" s="59">
        <v>-3.69237667718079E-3</v>
      </c>
      <c r="H13" s="59">
        <v>2.9980095399825398E-3</v>
      </c>
      <c r="I13" s="45">
        <v>2.2621706728015E-5</v>
      </c>
      <c r="J13" s="20">
        <f t="shared" si="0"/>
        <v>2.2621706728015E-5</v>
      </c>
      <c r="K13" s="86"/>
    </row>
    <row r="14" spans="1:15" ht="20.100000000000001" customHeight="1">
      <c r="A14" s="6">
        <v>1</v>
      </c>
      <c r="B14" s="11">
        <v>60</v>
      </c>
      <c r="C14" s="11" t="s">
        <v>5</v>
      </c>
      <c r="D14" s="74" t="s">
        <v>13</v>
      </c>
      <c r="E14" s="22">
        <v>500</v>
      </c>
      <c r="F14" s="71">
        <f t="shared" ref="F14" si="2">AVERAGE(E14:E18)</f>
        <v>466.6</v>
      </c>
      <c r="G14" s="58">
        <v>-4.1360364044086698E-3</v>
      </c>
      <c r="H14" s="58">
        <v>-7.6207674549290203E-3</v>
      </c>
      <c r="I14" s="42">
        <v>7.5182893740699205E-5</v>
      </c>
      <c r="J14" s="19">
        <f t="shared" si="0"/>
        <v>7.5182893740699205E-5</v>
      </c>
      <c r="K14" s="84">
        <f t="shared" ref="K14" si="3">AVERAGE(J14:J18)</f>
        <v>3.5039743461764043E-5</v>
      </c>
    </row>
    <row r="15" spans="1:15" ht="20.100000000000001" customHeight="1">
      <c r="A15" s="7">
        <v>2</v>
      </c>
      <c r="B15" s="14">
        <v>60</v>
      </c>
      <c r="C15" s="14" t="s">
        <v>5</v>
      </c>
      <c r="D15" s="75"/>
      <c r="E15" s="22">
        <v>500</v>
      </c>
      <c r="F15" s="72"/>
      <c r="G15" s="58">
        <v>-3.9510655936891804E-3</v>
      </c>
      <c r="H15" s="58">
        <v>1.6246012714547499E-4</v>
      </c>
      <c r="I15" s="43">
        <v>1.5637312618546501E-5</v>
      </c>
      <c r="J15" s="20">
        <f t="shared" si="0"/>
        <v>1.5637312618546501E-5</v>
      </c>
      <c r="K15" s="85"/>
    </row>
    <row r="16" spans="1:15" ht="20.100000000000001" customHeight="1">
      <c r="A16" s="7">
        <v>3</v>
      </c>
      <c r="B16" s="14">
        <v>60</v>
      </c>
      <c r="C16" s="14" t="s">
        <v>5</v>
      </c>
      <c r="D16" s="75"/>
      <c r="E16" s="22">
        <v>500</v>
      </c>
      <c r="F16" s="72"/>
      <c r="G16" s="58">
        <v>-4.5565934645536996E-3</v>
      </c>
      <c r="H16" s="58">
        <v>4.6782970343448504E-3</v>
      </c>
      <c r="I16" s="43">
        <v>4.2649007142773397E-5</v>
      </c>
      <c r="J16" s="20">
        <f t="shared" si="0"/>
        <v>4.2649007142773397E-5</v>
      </c>
      <c r="K16" s="85"/>
    </row>
    <row r="17" spans="1:11" ht="20.100000000000001" customHeight="1">
      <c r="A17" s="7">
        <v>4</v>
      </c>
      <c r="B17" s="14">
        <v>60</v>
      </c>
      <c r="C17" s="14" t="s">
        <v>5</v>
      </c>
      <c r="D17" s="75"/>
      <c r="E17" s="22">
        <v>500</v>
      </c>
      <c r="F17" s="72"/>
      <c r="G17" s="58">
        <v>4.8246049018406704E-3</v>
      </c>
      <c r="H17" s="58">
        <v>-3.2731095049620099E-3</v>
      </c>
      <c r="I17" s="43">
        <v>3.3990058290337697E-5</v>
      </c>
      <c r="J17" s="20">
        <f t="shared" si="0"/>
        <v>3.3990058290337697E-5</v>
      </c>
      <c r="K17" s="85"/>
    </row>
    <row r="18" spans="1:11" ht="20.100000000000001" customHeight="1">
      <c r="A18" s="8">
        <v>5</v>
      </c>
      <c r="B18" s="9">
        <v>60</v>
      </c>
      <c r="C18" s="9" t="s">
        <v>5</v>
      </c>
      <c r="D18" s="76"/>
      <c r="E18" s="21">
        <v>333</v>
      </c>
      <c r="F18" s="73"/>
      <c r="G18" s="59">
        <v>5.5231758291407397E-4</v>
      </c>
      <c r="H18" s="59">
        <v>2.7266079300235601E-3</v>
      </c>
      <c r="I18" s="45">
        <v>7.7394455164634205E-6</v>
      </c>
      <c r="J18" s="20">
        <f t="shared" si="0"/>
        <v>7.7394455164634205E-6</v>
      </c>
      <c r="K18" s="86"/>
    </row>
    <row r="19" spans="1:11" ht="20.100000000000001" customHeight="1">
      <c r="A19" s="6">
        <v>1</v>
      </c>
      <c r="B19" s="11">
        <v>80</v>
      </c>
      <c r="C19" s="11" t="s">
        <v>5</v>
      </c>
      <c r="D19" s="74" t="s">
        <v>13</v>
      </c>
      <c r="E19" s="22">
        <v>485</v>
      </c>
      <c r="F19" s="71">
        <f t="shared" ref="F19" si="4">AVERAGE(E19:E23)</f>
        <v>457.4</v>
      </c>
      <c r="G19" s="58">
        <v>-1.0534157667557199E-3</v>
      </c>
      <c r="H19" s="58">
        <v>-1.4163226769691899E-3</v>
      </c>
      <c r="I19" s="42">
        <v>3.11565470294674E-6</v>
      </c>
      <c r="J19" s="19">
        <f t="shared" si="0"/>
        <v>3.11565470294674E-6</v>
      </c>
      <c r="K19" s="84">
        <f t="shared" ref="K19" si="5">AVERAGE(J19:J23)</f>
        <v>3.9803039712669712E-6</v>
      </c>
    </row>
    <row r="20" spans="1:11" ht="20.100000000000001" customHeight="1">
      <c r="A20" s="7">
        <v>2</v>
      </c>
      <c r="B20" s="14">
        <v>80</v>
      </c>
      <c r="C20" s="14" t="s">
        <v>5</v>
      </c>
      <c r="D20" s="75"/>
      <c r="E20" s="22">
        <v>499</v>
      </c>
      <c r="F20" s="72"/>
      <c r="G20" s="58">
        <v>2.1186299323175898E-3</v>
      </c>
      <c r="H20" s="58">
        <v>-1.92750816609332E-3</v>
      </c>
      <c r="I20" s="43">
        <v>8.2038805204685202E-6</v>
      </c>
      <c r="J20" s="20">
        <f t="shared" si="0"/>
        <v>8.2038805204685202E-6</v>
      </c>
      <c r="K20" s="85"/>
    </row>
    <row r="21" spans="1:11" ht="20.100000000000001" customHeight="1">
      <c r="A21" s="7">
        <v>3</v>
      </c>
      <c r="B21" s="14">
        <v>80</v>
      </c>
      <c r="C21" s="14" t="s">
        <v>5</v>
      </c>
      <c r="D21" s="75"/>
      <c r="E21" s="22">
        <v>368</v>
      </c>
      <c r="F21" s="72"/>
      <c r="G21" s="58">
        <v>-6.6776938956183897E-4</v>
      </c>
      <c r="H21" s="58">
        <v>-1.87768270027532E-3</v>
      </c>
      <c r="I21" s="43">
        <v>3.9716082805490397E-6</v>
      </c>
      <c r="J21" s="20">
        <f t="shared" si="0"/>
        <v>3.9716082805490397E-6</v>
      </c>
      <c r="K21" s="85"/>
    </row>
    <row r="22" spans="1:11" ht="20.100000000000001" customHeight="1">
      <c r="A22" s="7">
        <v>4</v>
      </c>
      <c r="B22" s="14">
        <v>80</v>
      </c>
      <c r="C22" s="14" t="s">
        <v>5</v>
      </c>
      <c r="D22" s="75"/>
      <c r="E22" s="22">
        <v>500</v>
      </c>
      <c r="F22" s="72"/>
      <c r="G22" s="58">
        <v>-1.8515004138714901E-3</v>
      </c>
      <c r="H22" s="58">
        <v>9.7812267319486996E-4</v>
      </c>
      <c r="I22" s="43">
        <v>4.3847777463842001E-6</v>
      </c>
      <c r="J22" s="20">
        <f t="shared" si="0"/>
        <v>4.3847777463842001E-6</v>
      </c>
      <c r="K22" s="85"/>
    </row>
    <row r="23" spans="1:11" ht="20.100000000000001" customHeight="1">
      <c r="A23" s="8">
        <v>5</v>
      </c>
      <c r="B23" s="9">
        <v>80</v>
      </c>
      <c r="C23" s="9" t="s">
        <v>5</v>
      </c>
      <c r="D23" s="76"/>
      <c r="E23" s="21">
        <v>435</v>
      </c>
      <c r="F23" s="73"/>
      <c r="G23" s="59">
        <v>-4.74939519345287E-4</v>
      </c>
      <c r="H23" s="59">
        <v>5.5730557531321803E-6</v>
      </c>
      <c r="I23" s="45">
        <v>2.2559860598636E-7</v>
      </c>
      <c r="J23" s="20">
        <f t="shared" si="0"/>
        <v>2.2559860598636E-7</v>
      </c>
      <c r="K23" s="86"/>
    </row>
    <row r="24" spans="1:11" ht="20.100000000000001" customHeight="1">
      <c r="A24" s="6">
        <v>1</v>
      </c>
      <c r="B24" s="11">
        <v>100</v>
      </c>
      <c r="C24" s="11" t="s">
        <v>5</v>
      </c>
      <c r="D24" s="74" t="s">
        <v>13</v>
      </c>
      <c r="E24" s="22">
        <v>482</v>
      </c>
      <c r="F24" s="77">
        <f>AVERAGE(E4:E68)</f>
        <v>472.98461538461538</v>
      </c>
      <c r="G24" s="58">
        <v>-7.8858222651877598E-4</v>
      </c>
      <c r="H24" s="58">
        <v>1.9930953186650898E-3</v>
      </c>
      <c r="I24" s="42">
        <v>4.5942908772660302E-6</v>
      </c>
      <c r="J24" s="19">
        <f t="shared" si="0"/>
        <v>4.5942908772660302E-6</v>
      </c>
      <c r="K24" s="84">
        <f t="shared" ref="K24" si="6">AVERAGE(J24:J28)</f>
        <v>7.8424090584518897E-6</v>
      </c>
    </row>
    <row r="25" spans="1:11" ht="20.100000000000001" customHeight="1">
      <c r="A25" s="7">
        <v>2</v>
      </c>
      <c r="B25" s="14">
        <v>100</v>
      </c>
      <c r="C25" s="14" t="s">
        <v>5</v>
      </c>
      <c r="D25" s="75"/>
      <c r="E25" s="22">
        <v>500</v>
      </c>
      <c r="F25" s="78"/>
      <c r="G25" s="58">
        <v>-5.6045578515872901E-4</v>
      </c>
      <c r="H25" s="58">
        <v>-1.9838589008884201E-3</v>
      </c>
      <c r="I25" s="43">
        <v>4.2498068257521204E-6</v>
      </c>
      <c r="J25" s="20">
        <f t="shared" si="0"/>
        <v>4.2498068257521204E-6</v>
      </c>
      <c r="K25" s="85"/>
    </row>
    <row r="26" spans="1:11" ht="20.100000000000001" customHeight="1">
      <c r="A26" s="7">
        <v>3</v>
      </c>
      <c r="B26" s="14">
        <v>100</v>
      </c>
      <c r="C26" s="14" t="s">
        <v>5</v>
      </c>
      <c r="D26" s="75"/>
      <c r="E26" s="22">
        <v>489</v>
      </c>
      <c r="F26" s="78"/>
      <c r="G26" s="58">
        <v>-2.5930679215702798E-3</v>
      </c>
      <c r="H26" s="58">
        <v>4.6537805556042298E-4</v>
      </c>
      <c r="I26" s="43">
        <v>6.9405779804740202E-6</v>
      </c>
      <c r="J26" s="20">
        <f t="shared" si="0"/>
        <v>6.9405779804740202E-6</v>
      </c>
      <c r="K26" s="85"/>
    </row>
    <row r="27" spans="1:11" ht="20.100000000000001" customHeight="1">
      <c r="A27" s="7">
        <v>4</v>
      </c>
      <c r="B27" s="14">
        <v>100</v>
      </c>
      <c r="C27" s="14" t="s">
        <v>5</v>
      </c>
      <c r="D27" s="75"/>
      <c r="E27" s="22">
        <v>213</v>
      </c>
      <c r="F27" s="78"/>
      <c r="G27" s="58">
        <v>1.9110242617277301E-3</v>
      </c>
      <c r="H27" s="58">
        <v>-2.34608407000984E-3</v>
      </c>
      <c r="I27" s="43">
        <v>9.1561241924659799E-6</v>
      </c>
      <c r="J27" s="20">
        <f t="shared" si="0"/>
        <v>9.1561241924659799E-6</v>
      </c>
      <c r="K27" s="85"/>
    </row>
    <row r="28" spans="1:11" ht="20.100000000000001" customHeight="1">
      <c r="A28" s="8">
        <v>5</v>
      </c>
      <c r="B28" s="9">
        <v>100</v>
      </c>
      <c r="C28" s="9" t="s">
        <v>5</v>
      </c>
      <c r="D28" s="76"/>
      <c r="E28" s="21">
        <v>500</v>
      </c>
      <c r="F28" s="79"/>
      <c r="G28" s="59">
        <v>-1.77877243343167E-3</v>
      </c>
      <c r="H28" s="59">
        <v>-3.3327487223558999E-3</v>
      </c>
      <c r="I28" s="45">
        <v>1.4271245416301299E-5</v>
      </c>
      <c r="J28" s="20">
        <f t="shared" si="0"/>
        <v>1.4271245416301299E-5</v>
      </c>
      <c r="K28" s="86"/>
    </row>
    <row r="29" spans="1:11" ht="20.100000000000001" customHeight="1">
      <c r="A29" s="6">
        <v>1</v>
      </c>
      <c r="B29" s="11">
        <v>120</v>
      </c>
      <c r="C29" s="11" t="s">
        <v>5</v>
      </c>
      <c r="D29" s="74" t="s">
        <v>13</v>
      </c>
      <c r="E29" s="22">
        <v>500</v>
      </c>
      <c r="F29" s="71">
        <f>AVERAGE(E29:E33)</f>
        <v>487.6</v>
      </c>
      <c r="G29" s="58">
        <v>2.3252809236991002E-3</v>
      </c>
      <c r="H29" s="58">
        <v>-3.7357823396472201E-3</v>
      </c>
      <c r="I29" s="42">
        <v>1.9363001063339E-5</v>
      </c>
      <c r="J29" s="19">
        <f t="shared" si="0"/>
        <v>1.9363001063339E-5</v>
      </c>
      <c r="K29" s="84">
        <f t="shared" ref="K29" si="7">AVERAGE(J29:J33)</f>
        <v>1.8480020064264628E-5</v>
      </c>
    </row>
    <row r="30" spans="1:11" ht="20.100000000000001" customHeight="1">
      <c r="A30" s="7">
        <v>2</v>
      </c>
      <c r="B30" s="14">
        <v>120</v>
      </c>
      <c r="C30" s="14" t="s">
        <v>5</v>
      </c>
      <c r="D30" s="75"/>
      <c r="E30" s="22">
        <v>439</v>
      </c>
      <c r="F30" s="72"/>
      <c r="G30" s="58">
        <v>-1.6914142047591901E-3</v>
      </c>
      <c r="H30" s="58">
        <v>3.5576218058729699E-4</v>
      </c>
      <c r="I30" s="43">
        <v>2.9874487411973901E-6</v>
      </c>
      <c r="J30" s="20">
        <f t="shared" si="0"/>
        <v>2.9874487411973901E-6</v>
      </c>
      <c r="K30" s="85"/>
    </row>
    <row r="31" spans="1:11" ht="20.100000000000001" customHeight="1">
      <c r="A31" s="7">
        <v>3</v>
      </c>
      <c r="B31" s="14">
        <v>120</v>
      </c>
      <c r="C31" s="14" t="s">
        <v>5</v>
      </c>
      <c r="D31" s="75"/>
      <c r="E31" s="22">
        <v>500</v>
      </c>
      <c r="F31" s="72"/>
      <c r="G31" s="58">
        <v>-4.6603726788326102E-3</v>
      </c>
      <c r="H31" s="58">
        <v>-3.20439282170429E-4</v>
      </c>
      <c r="I31" s="43">
        <v>2.1821754839167398E-5</v>
      </c>
      <c r="J31" s="20">
        <f t="shared" si="0"/>
        <v>2.1821754839167398E-5</v>
      </c>
      <c r="K31" s="85"/>
    </row>
    <row r="32" spans="1:11" ht="20.100000000000001" customHeight="1">
      <c r="A32" s="7">
        <v>4</v>
      </c>
      <c r="B32" s="14">
        <v>120</v>
      </c>
      <c r="C32" s="14" t="s">
        <v>5</v>
      </c>
      <c r="D32" s="75"/>
      <c r="E32" s="22">
        <v>499</v>
      </c>
      <c r="F32" s="72"/>
      <c r="G32" s="58">
        <v>1.65348655084673E-3</v>
      </c>
      <c r="H32" s="58">
        <v>1.57343580521196E-3</v>
      </c>
      <c r="I32" s="43">
        <v>5.2097180069540604E-6</v>
      </c>
      <c r="J32" s="20">
        <f t="shared" si="0"/>
        <v>5.2097180069540604E-6</v>
      </c>
      <c r="K32" s="85"/>
    </row>
    <row r="33" spans="1:11" ht="20.100000000000001" customHeight="1">
      <c r="A33" s="8">
        <v>5</v>
      </c>
      <c r="B33" s="9">
        <v>120</v>
      </c>
      <c r="C33" s="9" t="s">
        <v>5</v>
      </c>
      <c r="D33" s="76"/>
      <c r="E33" s="21">
        <v>500</v>
      </c>
      <c r="F33" s="73"/>
      <c r="G33" s="59">
        <v>-6.5383443953009896E-3</v>
      </c>
      <c r="H33" s="59">
        <v>5.1790948929459095E-4</v>
      </c>
      <c r="I33" s="45">
        <v>4.3018177670665297E-5</v>
      </c>
      <c r="J33" s="20">
        <f t="shared" si="0"/>
        <v>4.3018177670665297E-5</v>
      </c>
      <c r="K33" s="86"/>
    </row>
    <row r="34" spans="1:11" ht="20.100000000000001" customHeight="1">
      <c r="A34" s="6">
        <v>1</v>
      </c>
      <c r="B34" s="11">
        <v>140</v>
      </c>
      <c r="C34" s="11" t="s">
        <v>5</v>
      </c>
      <c r="D34" s="74" t="s">
        <v>13</v>
      </c>
      <c r="E34" s="22">
        <v>498</v>
      </c>
      <c r="F34" s="71">
        <f t="shared" ref="F34" si="8">AVERAGE(E34:E38)</f>
        <v>490.4</v>
      </c>
      <c r="G34" s="58">
        <v>-1.9550548206465602E-3</v>
      </c>
      <c r="H34" s="58">
        <v>-1.4320671662410801E-4</v>
      </c>
      <c r="I34" s="42">
        <v>3.8427475154196398E-6</v>
      </c>
      <c r="J34" s="19">
        <f t="shared" si="0"/>
        <v>3.8427475154196398E-6</v>
      </c>
      <c r="K34" s="84">
        <f t="shared" ref="K34" si="9">AVERAGE(J34:J38)</f>
        <v>6.3152690903419987E-6</v>
      </c>
    </row>
    <row r="35" spans="1:11" ht="20.100000000000001" customHeight="1">
      <c r="A35" s="7">
        <v>2</v>
      </c>
      <c r="B35" s="14">
        <v>140</v>
      </c>
      <c r="C35" s="14" t="s">
        <v>5</v>
      </c>
      <c r="D35" s="75"/>
      <c r="E35" s="22">
        <v>500</v>
      </c>
      <c r="F35" s="72"/>
      <c r="G35" s="58">
        <v>-3.77960626012452E-3</v>
      </c>
      <c r="H35" s="58">
        <v>-8.5104221009161304E-4</v>
      </c>
      <c r="I35" s="43">
        <v>1.5009696324930099E-5</v>
      </c>
      <c r="J35" s="20">
        <f t="shared" si="0"/>
        <v>1.5009696324930099E-5</v>
      </c>
      <c r="K35" s="85"/>
    </row>
    <row r="36" spans="1:11" ht="20.100000000000001" customHeight="1">
      <c r="A36" s="7">
        <v>3</v>
      </c>
      <c r="B36" s="14">
        <v>140</v>
      </c>
      <c r="C36" s="14" t="s">
        <v>5</v>
      </c>
      <c r="D36" s="75"/>
      <c r="E36" s="22">
        <v>497</v>
      </c>
      <c r="F36" s="72"/>
      <c r="G36" s="58">
        <v>-2.6496775726445902E-3</v>
      </c>
      <c r="H36" s="58">
        <v>4.1388757982151599E-4</v>
      </c>
      <c r="I36" s="43">
        <v>7.19209416770625E-6</v>
      </c>
      <c r="J36" s="20">
        <f t="shared" si="0"/>
        <v>7.19209416770625E-6</v>
      </c>
      <c r="K36" s="85"/>
    </row>
    <row r="37" spans="1:11" ht="20.100000000000001" customHeight="1">
      <c r="A37" s="7">
        <v>4</v>
      </c>
      <c r="B37" s="14">
        <v>140</v>
      </c>
      <c r="C37" s="14" t="s">
        <v>5</v>
      </c>
      <c r="D37" s="75"/>
      <c r="E37" s="22">
        <v>468</v>
      </c>
      <c r="F37" s="72"/>
      <c r="G37" s="58">
        <v>1.11415781048966E-4</v>
      </c>
      <c r="H37" s="58">
        <v>2.17551358408996E-3</v>
      </c>
      <c r="I37" s="43">
        <v>4.7452728308266898E-6</v>
      </c>
      <c r="J37" s="20">
        <f t="shared" si="0"/>
        <v>4.7452728308266898E-6</v>
      </c>
      <c r="K37" s="85"/>
    </row>
    <row r="38" spans="1:11" ht="20.100000000000001" customHeight="1">
      <c r="A38" s="8">
        <v>5</v>
      </c>
      <c r="B38" s="9">
        <v>140</v>
      </c>
      <c r="C38" s="9" t="s">
        <v>5</v>
      </c>
      <c r="D38" s="76"/>
      <c r="E38" s="21">
        <v>489</v>
      </c>
      <c r="F38" s="73"/>
      <c r="G38" s="59">
        <v>6.9373194053519004E-4</v>
      </c>
      <c r="H38" s="59">
        <v>5.5251299306766598E-4</v>
      </c>
      <c r="I38" s="45">
        <v>7.8653461282731105E-7</v>
      </c>
      <c r="J38" s="20">
        <f t="shared" si="0"/>
        <v>7.8653461282731105E-7</v>
      </c>
      <c r="K38" s="86"/>
    </row>
    <row r="39" spans="1:11" ht="20.100000000000001" customHeight="1">
      <c r="A39" s="6">
        <v>1</v>
      </c>
      <c r="B39" s="11">
        <v>160</v>
      </c>
      <c r="C39" s="11" t="s">
        <v>5</v>
      </c>
      <c r="D39" s="74" t="s">
        <v>13</v>
      </c>
      <c r="E39" s="22">
        <v>499</v>
      </c>
      <c r="F39" s="71">
        <f t="shared" ref="F39" si="10">AVERAGE(E39:E43)</f>
        <v>466.2</v>
      </c>
      <c r="G39" s="58">
        <v>-1.0938876211522199E-3</v>
      </c>
      <c r="H39" s="58">
        <v>-1.3407086836780199E-3</v>
      </c>
      <c r="I39" s="42">
        <v>2.9940899021997201E-6</v>
      </c>
      <c r="J39" s="19">
        <f t="shared" si="0"/>
        <v>2.9940899021997201E-6</v>
      </c>
      <c r="K39" s="84">
        <f t="shared" ref="K39" si="11">AVERAGE(J39:J43)</f>
        <v>8.1666615750991513E-6</v>
      </c>
    </row>
    <row r="40" spans="1:11" ht="20.100000000000001" customHeight="1">
      <c r="A40" s="7">
        <v>2</v>
      </c>
      <c r="B40" s="14">
        <v>160</v>
      </c>
      <c r="C40" s="14" t="s">
        <v>5</v>
      </c>
      <c r="D40" s="75"/>
      <c r="E40" s="22">
        <v>500</v>
      </c>
      <c r="F40" s="72"/>
      <c r="G40" s="58">
        <v>3.1849326718890701E-3</v>
      </c>
      <c r="H40" s="58">
        <v>5.6131568435061801E-4</v>
      </c>
      <c r="I40" s="43">
        <v>1.0458871421964401E-5</v>
      </c>
      <c r="J40" s="20">
        <f t="shared" si="0"/>
        <v>1.0458871421964401E-5</v>
      </c>
      <c r="K40" s="85"/>
    </row>
    <row r="41" spans="1:11" ht="20.100000000000001" customHeight="1">
      <c r="A41" s="7">
        <v>3</v>
      </c>
      <c r="B41" s="14">
        <v>160</v>
      </c>
      <c r="C41" s="14" t="s">
        <v>5</v>
      </c>
      <c r="D41" s="75"/>
      <c r="E41" s="22">
        <v>483</v>
      </c>
      <c r="F41" s="72"/>
      <c r="G41" s="58">
        <v>8.8979060146310795E-4</v>
      </c>
      <c r="H41" s="58">
        <v>-2.9404485067428799E-3</v>
      </c>
      <c r="I41" s="43">
        <v>9.4379647352585608E-6</v>
      </c>
      <c r="J41" s="20">
        <f t="shared" si="0"/>
        <v>9.4379647352585608E-6</v>
      </c>
      <c r="K41" s="85"/>
    </row>
    <row r="42" spans="1:11" ht="20.100000000000001" customHeight="1">
      <c r="A42" s="7">
        <v>4</v>
      </c>
      <c r="B42" s="14">
        <v>160</v>
      </c>
      <c r="C42" s="14" t="s">
        <v>5</v>
      </c>
      <c r="D42" s="75"/>
      <c r="E42" s="22">
        <v>498</v>
      </c>
      <c r="F42" s="72"/>
      <c r="G42" s="58">
        <v>2.71513547699823E-3</v>
      </c>
      <c r="H42" s="58">
        <v>-1.4072188186878499E-3</v>
      </c>
      <c r="I42" s="43">
        <v>9.3522254621236798E-6</v>
      </c>
      <c r="J42" s="20">
        <f t="shared" si="0"/>
        <v>9.3522254621236798E-6</v>
      </c>
      <c r="K42" s="85"/>
    </row>
    <row r="43" spans="1:11" ht="20.100000000000001" customHeight="1">
      <c r="A43" s="8">
        <v>5</v>
      </c>
      <c r="B43" s="9">
        <v>160</v>
      </c>
      <c r="C43" s="9" t="s">
        <v>5</v>
      </c>
      <c r="D43" s="76"/>
      <c r="E43" s="21">
        <v>351</v>
      </c>
      <c r="F43" s="73"/>
      <c r="G43" s="59">
        <v>3.3698368399242499E-4</v>
      </c>
      <c r="H43" s="59">
        <v>2.9114598315402298E-3</v>
      </c>
      <c r="I43" s="45">
        <v>8.5901563539493908E-6</v>
      </c>
      <c r="J43" s="20">
        <f t="shared" si="0"/>
        <v>8.5901563539493908E-6</v>
      </c>
      <c r="K43" s="86"/>
    </row>
    <row r="44" spans="1:11" ht="20.100000000000001" customHeight="1">
      <c r="A44" s="6">
        <v>1</v>
      </c>
      <c r="B44" s="11">
        <v>180</v>
      </c>
      <c r="C44" s="11" t="s">
        <v>5</v>
      </c>
      <c r="D44" s="74" t="s">
        <v>13</v>
      </c>
      <c r="E44" s="22">
        <v>500</v>
      </c>
      <c r="F44" s="71">
        <f t="shared" ref="F44" si="12">AVERAGE(E44:E48)</f>
        <v>440.2</v>
      </c>
      <c r="G44" s="58">
        <v>5.1495610903812897E-3</v>
      </c>
      <c r="H44" s="58">
        <v>1.46047520943889E-4</v>
      </c>
      <c r="I44" s="42">
        <v>2.65393093019428E-5</v>
      </c>
      <c r="J44" s="19">
        <f t="shared" si="0"/>
        <v>2.65393093019428E-5</v>
      </c>
      <c r="K44" s="84">
        <f t="shared" ref="K44" si="13">AVERAGE(J44:J48)</f>
        <v>9.2885439029679354E-6</v>
      </c>
    </row>
    <row r="45" spans="1:11" ht="20.100000000000001" customHeight="1">
      <c r="A45" s="7">
        <v>2</v>
      </c>
      <c r="B45" s="14">
        <v>180</v>
      </c>
      <c r="C45" s="14" t="s">
        <v>5</v>
      </c>
      <c r="D45" s="75"/>
      <c r="E45" s="22">
        <v>490</v>
      </c>
      <c r="F45" s="72"/>
      <c r="G45" s="58">
        <v>2.6581193165788799E-3</v>
      </c>
      <c r="H45" s="58">
        <v>5.6580283499441098E-4</v>
      </c>
      <c r="I45" s="43">
        <v>7.3857311492575299E-6</v>
      </c>
      <c r="J45" s="20">
        <f t="shared" si="0"/>
        <v>7.3857311492575299E-6</v>
      </c>
      <c r="K45" s="85"/>
    </row>
    <row r="46" spans="1:11" ht="20.100000000000001" customHeight="1">
      <c r="A46" s="7">
        <v>3</v>
      </c>
      <c r="B46" s="14">
        <v>180</v>
      </c>
      <c r="C46" s="14" t="s">
        <v>5</v>
      </c>
      <c r="D46" s="75"/>
      <c r="E46" s="22">
        <v>372</v>
      </c>
      <c r="F46" s="72"/>
      <c r="G46" s="58">
        <v>-7.7836362192771995E-4</v>
      </c>
      <c r="H46" s="58">
        <v>8.2540664211270501E-4</v>
      </c>
      <c r="I46" s="43">
        <v>1.2871460527842099E-6</v>
      </c>
      <c r="J46" s="20">
        <f t="shared" si="0"/>
        <v>1.2871460527842099E-6</v>
      </c>
      <c r="K46" s="85"/>
    </row>
    <row r="47" spans="1:11" ht="20.100000000000001" customHeight="1">
      <c r="A47" s="7">
        <v>4</v>
      </c>
      <c r="B47" s="14">
        <v>180</v>
      </c>
      <c r="C47" s="14" t="s">
        <v>5</v>
      </c>
      <c r="D47" s="75"/>
      <c r="E47" s="22">
        <v>370</v>
      </c>
      <c r="F47" s="72"/>
      <c r="G47" s="58">
        <v>-1.2365538524137501E-3</v>
      </c>
      <c r="H47" s="58">
        <v>2.1657501864052902E-3</v>
      </c>
      <c r="I47" s="43">
        <v>6.2195392998338403E-6</v>
      </c>
      <c r="J47" s="20">
        <f t="shared" si="0"/>
        <v>6.2195392998338403E-6</v>
      </c>
      <c r="K47" s="85"/>
    </row>
    <row r="48" spans="1:11" ht="20.100000000000001" customHeight="1">
      <c r="A48" s="8">
        <v>5</v>
      </c>
      <c r="B48" s="9">
        <v>180</v>
      </c>
      <c r="C48" s="9" t="s">
        <v>5</v>
      </c>
      <c r="D48" s="76"/>
      <c r="E48" s="21">
        <v>469</v>
      </c>
      <c r="F48" s="73"/>
      <c r="G48" s="59">
        <v>-1.5739648568447501E-3</v>
      </c>
      <c r="H48" s="59">
        <v>-1.5917375224700099E-3</v>
      </c>
      <c r="I48" s="45">
        <v>5.0109937110213E-6</v>
      </c>
      <c r="J48" s="20">
        <f t="shared" si="0"/>
        <v>5.0109937110213E-6</v>
      </c>
      <c r="K48" s="86"/>
    </row>
    <row r="49" spans="1:14" ht="20.100000000000001" customHeight="1">
      <c r="A49" s="6">
        <v>1</v>
      </c>
      <c r="B49" s="11">
        <v>200</v>
      </c>
      <c r="C49" s="11" t="s">
        <v>5</v>
      </c>
      <c r="D49" s="74" t="s">
        <v>13</v>
      </c>
      <c r="E49" s="25">
        <v>428</v>
      </c>
      <c r="F49" s="71">
        <f t="shared" ref="F49" si="14">AVERAGE(E49:E53)</f>
        <v>421.6</v>
      </c>
      <c r="G49" s="58">
        <v>-1.4135273907200899E-4</v>
      </c>
      <c r="H49" s="58">
        <v>2.4693377739416198E-3</v>
      </c>
      <c r="I49" s="42">
        <v>6.1176096386581498E-6</v>
      </c>
      <c r="J49" s="19">
        <f t="shared" si="0"/>
        <v>6.1176096386581498E-6</v>
      </c>
      <c r="K49" s="84">
        <f t="shared" ref="K49" si="15">AVERAGE(J49:J53)</f>
        <v>9.2016662294717937E-6</v>
      </c>
    </row>
    <row r="50" spans="1:14" ht="20.100000000000001" customHeight="1">
      <c r="A50" s="7">
        <v>2</v>
      </c>
      <c r="B50" s="14">
        <v>200</v>
      </c>
      <c r="C50" s="14" t="s">
        <v>5</v>
      </c>
      <c r="D50" s="75"/>
      <c r="E50" s="22">
        <v>497</v>
      </c>
      <c r="F50" s="72"/>
      <c r="G50" s="58">
        <v>-1.75447724845303E-3</v>
      </c>
      <c r="H50" s="58">
        <v>5.5439905514674903E-5</v>
      </c>
      <c r="I50" s="43">
        <v>8.1263998462797003E-8</v>
      </c>
      <c r="J50" s="20">
        <f t="shared" si="0"/>
        <v>8.1263998462797003E-8</v>
      </c>
      <c r="K50" s="85"/>
    </row>
    <row r="51" spans="1:14" ht="20.100000000000001" customHeight="1">
      <c r="A51" s="7">
        <v>3</v>
      </c>
      <c r="B51" s="14">
        <v>200</v>
      </c>
      <c r="C51" s="14" t="s">
        <v>5</v>
      </c>
      <c r="D51" s="75"/>
      <c r="E51" s="22">
        <v>201</v>
      </c>
      <c r="F51" s="72"/>
      <c r="G51" s="58">
        <v>1.2434149314513301E-3</v>
      </c>
      <c r="H51" s="58">
        <v>4.05226307408808E-4</v>
      </c>
      <c r="I51" s="43">
        <v>1.71028905197229E-6</v>
      </c>
      <c r="J51" s="20">
        <f t="shared" si="0"/>
        <v>1.71028905197229E-6</v>
      </c>
      <c r="K51" s="85"/>
    </row>
    <row r="52" spans="1:14" ht="20.100000000000001" customHeight="1">
      <c r="A52" s="7">
        <v>4</v>
      </c>
      <c r="B52" s="14">
        <v>200</v>
      </c>
      <c r="C52" s="14" t="s">
        <v>5</v>
      </c>
      <c r="D52" s="75"/>
      <c r="E52" s="22">
        <v>482</v>
      </c>
      <c r="F52" s="72"/>
      <c r="G52" s="58">
        <v>1.3783187032997001E-3</v>
      </c>
      <c r="H52" s="58">
        <v>2.6167248998725701E-3</v>
      </c>
      <c r="I52" s="46">
        <v>8.7470116494789307E-6</v>
      </c>
      <c r="J52" s="20">
        <f t="shared" si="0"/>
        <v>8.7470116494789307E-6</v>
      </c>
      <c r="K52" s="85"/>
    </row>
    <row r="53" spans="1:14" ht="20.100000000000001" customHeight="1" thickBot="1">
      <c r="A53" s="27">
        <v>5</v>
      </c>
      <c r="B53" s="28">
        <v>200</v>
      </c>
      <c r="C53" s="28" t="s">
        <v>5</v>
      </c>
      <c r="D53" s="88"/>
      <c r="E53" s="23">
        <v>500</v>
      </c>
      <c r="F53" s="89"/>
      <c r="G53" s="60">
        <v>3.4022587802037302E-3</v>
      </c>
      <c r="H53" s="60">
        <v>-4.2162533132288601E-3</v>
      </c>
      <c r="I53" s="47">
        <v>2.93521568087868E-5</v>
      </c>
      <c r="J53" s="29">
        <f t="shared" si="0"/>
        <v>2.93521568087868E-5</v>
      </c>
      <c r="K53" s="87"/>
    </row>
    <row r="54" spans="1:14" ht="20.100000000000001" customHeight="1" thickTop="1">
      <c r="A54" s="7">
        <v>1</v>
      </c>
      <c r="B54" s="14" t="s">
        <v>5</v>
      </c>
      <c r="C54" s="15">
        <v>0.05</v>
      </c>
      <c r="D54" s="75" t="s">
        <v>13</v>
      </c>
      <c r="E54" s="22">
        <v>500</v>
      </c>
      <c r="F54" s="72">
        <f>AVERAGE(E54:E58)</f>
        <v>500</v>
      </c>
      <c r="G54" s="61">
        <v>-2.0721750615725999E-2</v>
      </c>
      <c r="H54" s="61">
        <v>-0.15529735958828</v>
      </c>
      <c r="I54" s="43">
        <v>2.4546660843671901E-2</v>
      </c>
      <c r="J54" s="20">
        <f t="shared" si="0"/>
        <v>2.4546660843671901E-2</v>
      </c>
      <c r="K54" s="85">
        <f t="shared" ref="K54" si="16">AVERAGE(J54:J58)</f>
        <v>7.3068114515512468E-3</v>
      </c>
    </row>
    <row r="55" spans="1:14" ht="20.100000000000001" customHeight="1">
      <c r="A55" s="7">
        <v>2</v>
      </c>
      <c r="B55" s="14" t="s">
        <v>5</v>
      </c>
      <c r="C55" s="15">
        <v>0.05</v>
      </c>
      <c r="D55" s="75"/>
      <c r="E55" s="22">
        <v>500</v>
      </c>
      <c r="F55" s="72"/>
      <c r="G55" s="58">
        <v>-4.74951250010846E-4</v>
      </c>
      <c r="H55" s="58">
        <v>8.8741154067051298E-4</v>
      </c>
      <c r="I55" s="44">
        <v>1.0130779324020699E-6</v>
      </c>
      <c r="J55" s="20">
        <f t="shared" si="0"/>
        <v>1.0130779324020699E-6</v>
      </c>
      <c r="K55" s="85"/>
    </row>
    <row r="56" spans="1:14" ht="20.100000000000001" customHeight="1">
      <c r="A56" s="7">
        <v>3</v>
      </c>
      <c r="B56" s="14" t="s">
        <v>5</v>
      </c>
      <c r="C56" s="15">
        <v>0.05</v>
      </c>
      <c r="D56" s="75"/>
      <c r="E56" s="22">
        <v>500</v>
      </c>
      <c r="F56" s="72"/>
      <c r="G56" s="58">
        <v>6.9757944487365706E-2</v>
      </c>
      <c r="H56" s="58">
        <v>1.4450937992641801E-2</v>
      </c>
      <c r="I56" s="43">
        <v>5.07500042796957E-3</v>
      </c>
      <c r="J56" s="20">
        <f t="shared" si="0"/>
        <v>5.07500042796957E-3</v>
      </c>
      <c r="K56" s="85"/>
    </row>
    <row r="57" spans="1:14" ht="20.100000000000001" customHeight="1">
      <c r="A57" s="7">
        <v>4</v>
      </c>
      <c r="B57" s="14" t="s">
        <v>5</v>
      </c>
      <c r="C57" s="15">
        <v>0.05</v>
      </c>
      <c r="D57" s="75"/>
      <c r="E57" s="22">
        <v>500</v>
      </c>
      <c r="F57" s="72"/>
      <c r="G57" s="58">
        <v>3.3382132247703901E-2</v>
      </c>
      <c r="H57" s="58">
        <v>6.0871302651083398E-2</v>
      </c>
      <c r="I57" s="43">
        <v>4.8196822398429897E-3</v>
      </c>
      <c r="J57" s="20">
        <f t="shared" si="0"/>
        <v>4.8196822398429897E-3</v>
      </c>
      <c r="K57" s="85"/>
    </row>
    <row r="58" spans="1:14" ht="20.100000000000001" customHeight="1" thickBot="1">
      <c r="A58" s="8">
        <v>5</v>
      </c>
      <c r="B58" s="9" t="s">
        <v>5</v>
      </c>
      <c r="C58" s="13">
        <v>0.05</v>
      </c>
      <c r="D58" s="76"/>
      <c r="E58" s="21">
        <v>500</v>
      </c>
      <c r="F58" s="73"/>
      <c r="G58" s="60">
        <v>1.53946088930911E-2</v>
      </c>
      <c r="H58" s="59">
        <v>4.3066305685165597E-2</v>
      </c>
      <c r="I58" s="45">
        <v>2.0917006683393701E-3</v>
      </c>
      <c r="J58" s="20">
        <f t="shared" si="0"/>
        <v>2.0917006683393701E-3</v>
      </c>
      <c r="K58" s="86"/>
      <c r="N58" s="26"/>
    </row>
    <row r="59" spans="1:14" ht="20.100000000000001" customHeight="1" thickTop="1">
      <c r="A59" s="6">
        <v>1</v>
      </c>
      <c r="B59" s="11" t="s">
        <v>5</v>
      </c>
      <c r="C59" s="16">
        <v>0.2</v>
      </c>
      <c r="D59" s="74" t="s">
        <v>13</v>
      </c>
      <c r="E59" s="22">
        <v>500</v>
      </c>
      <c r="F59" s="71">
        <f t="shared" ref="F59" si="17">AVERAGE(E59:E63)</f>
        <v>500</v>
      </c>
      <c r="G59" s="58">
        <v>-4.4145763016187403E-2</v>
      </c>
      <c r="H59" s="58">
        <v>6.3684812696074202E-4</v>
      </c>
      <c r="I59" s="42">
        <v>1.9492539678181899E-3</v>
      </c>
      <c r="J59" s="19">
        <f t="shared" si="0"/>
        <v>1.9492539678181899E-3</v>
      </c>
      <c r="K59" s="84">
        <f t="shared" ref="K59" si="18">AVERAGE(J59:J63)</f>
        <v>5.8090384000812558E-4</v>
      </c>
    </row>
    <row r="60" spans="1:14" ht="20.100000000000001" customHeight="1">
      <c r="A60" s="7">
        <v>2</v>
      </c>
      <c r="B60" s="14" t="s">
        <v>5</v>
      </c>
      <c r="C60" s="15">
        <v>0.2</v>
      </c>
      <c r="D60" s="75"/>
      <c r="E60" s="22">
        <v>500</v>
      </c>
      <c r="F60" s="72"/>
      <c r="G60" s="58">
        <v>1.0047029974867099E-2</v>
      </c>
      <c r="H60" s="58">
        <v>2.97027076933531E-3</v>
      </c>
      <c r="I60" s="43">
        <v>1.09765319759047E-4</v>
      </c>
      <c r="J60" s="20">
        <f t="shared" si="0"/>
        <v>1.09765319759047E-4</v>
      </c>
      <c r="K60" s="85"/>
    </row>
    <row r="61" spans="1:14" ht="20.100000000000001" customHeight="1">
      <c r="A61" s="7">
        <v>3</v>
      </c>
      <c r="B61" s="14" t="s">
        <v>5</v>
      </c>
      <c r="C61" s="15">
        <v>0.2</v>
      </c>
      <c r="D61" s="75"/>
      <c r="E61" s="22">
        <v>500</v>
      </c>
      <c r="F61" s="72"/>
      <c r="G61" s="58">
        <v>1.22432367539264E-2</v>
      </c>
      <c r="H61" s="58">
        <v>1.3981313729399101E-2</v>
      </c>
      <c r="I61" s="43">
        <v>3.4537397981257998E-4</v>
      </c>
      <c r="J61" s="20">
        <f t="shared" si="0"/>
        <v>3.4537397981257998E-4</v>
      </c>
      <c r="K61" s="85"/>
    </row>
    <row r="62" spans="1:14" ht="20.100000000000001" customHeight="1">
      <c r="A62" s="7">
        <v>4</v>
      </c>
      <c r="B62" s="14" t="s">
        <v>5</v>
      </c>
      <c r="C62" s="15">
        <v>0.2</v>
      </c>
      <c r="D62" s="75"/>
      <c r="E62" s="22">
        <v>500</v>
      </c>
      <c r="F62" s="72"/>
      <c r="G62" s="58">
        <v>1.31697147798526E-3</v>
      </c>
      <c r="H62" s="58">
        <v>-1.7987093726844702E-2</v>
      </c>
      <c r="I62" s="43">
        <v>3.2526995461212198E-4</v>
      </c>
      <c r="J62" s="20">
        <f t="shared" si="0"/>
        <v>3.2526995461212198E-4</v>
      </c>
      <c r="K62" s="85"/>
    </row>
    <row r="63" spans="1:14" ht="20.100000000000001" customHeight="1">
      <c r="A63" s="8">
        <v>5</v>
      </c>
      <c r="B63" s="9" t="s">
        <v>5</v>
      </c>
      <c r="C63" s="13">
        <v>0.2</v>
      </c>
      <c r="D63" s="76"/>
      <c r="E63" s="21">
        <v>500</v>
      </c>
      <c r="F63" s="73"/>
      <c r="G63" s="59">
        <v>1.0307796551431899E-2</v>
      </c>
      <c r="H63" s="59">
        <v>-8.2828321420258498E-3</v>
      </c>
      <c r="I63" s="45">
        <v>1.7485597803868901E-4</v>
      </c>
      <c r="J63" s="20">
        <f t="shared" si="0"/>
        <v>1.7485597803868901E-4</v>
      </c>
      <c r="K63" s="86"/>
    </row>
    <row r="64" spans="1:14" ht="20.100000000000001" customHeight="1">
      <c r="A64" s="6">
        <v>1</v>
      </c>
      <c r="B64" s="11" t="s">
        <v>5</v>
      </c>
      <c r="C64" s="16">
        <v>0.5</v>
      </c>
      <c r="D64" s="74" t="s">
        <v>13</v>
      </c>
      <c r="E64" s="22">
        <v>500</v>
      </c>
      <c r="F64" s="71">
        <f t="shared" ref="F64" si="19">AVERAGE(E64:E68)</f>
        <v>500</v>
      </c>
      <c r="G64" s="58">
        <v>1.33220050112825E-3</v>
      </c>
      <c r="H64" s="58">
        <v>1.8629997344099501E-4</v>
      </c>
      <c r="I64" s="42">
        <v>1.80946585531049E-6</v>
      </c>
      <c r="J64" s="19">
        <f t="shared" si="0"/>
        <v>1.80946585531049E-6</v>
      </c>
      <c r="K64" s="84">
        <f t="shared" ref="K64" si="20">AVERAGE(J64:J68)</f>
        <v>2.2786667779691066E-4</v>
      </c>
    </row>
    <row r="65" spans="1:14" ht="20.100000000000001" customHeight="1">
      <c r="A65" s="7">
        <v>2</v>
      </c>
      <c r="B65" s="14" t="s">
        <v>5</v>
      </c>
      <c r="C65" s="15">
        <v>0.5</v>
      </c>
      <c r="D65" s="75"/>
      <c r="E65" s="22">
        <v>500</v>
      </c>
      <c r="F65" s="72"/>
      <c r="G65" s="58">
        <v>3.4438857102863001E-3</v>
      </c>
      <c r="H65" s="58">
        <v>1.80600922154781E-2</v>
      </c>
      <c r="I65" s="43">
        <v>3.3802727961708699E-4</v>
      </c>
      <c r="J65" s="20">
        <f t="shared" si="0"/>
        <v>3.3802727961708699E-4</v>
      </c>
      <c r="K65" s="85"/>
    </row>
    <row r="66" spans="1:14" ht="20.100000000000001" customHeight="1">
      <c r="A66" s="7">
        <v>3</v>
      </c>
      <c r="B66" s="14" t="s">
        <v>5</v>
      </c>
      <c r="C66" s="15">
        <v>0.5</v>
      </c>
      <c r="D66" s="75"/>
      <c r="E66" s="22">
        <v>500</v>
      </c>
      <c r="F66" s="72"/>
      <c r="G66" s="58">
        <v>-1.21674725630054E-2</v>
      </c>
      <c r="H66" s="58">
        <v>-2.19938627300813E-2</v>
      </c>
      <c r="I66" s="44">
        <v>6.3177738636114905E-4</v>
      </c>
      <c r="J66" s="20">
        <f t="shared" si="0"/>
        <v>6.3177738636114905E-4</v>
      </c>
      <c r="K66" s="85"/>
    </row>
    <row r="67" spans="1:14" ht="20.100000000000001" customHeight="1">
      <c r="A67" s="7">
        <v>4</v>
      </c>
      <c r="B67" s="14" t="s">
        <v>5</v>
      </c>
      <c r="C67" s="15">
        <v>0.5</v>
      </c>
      <c r="D67" s="75"/>
      <c r="E67" s="22">
        <v>500</v>
      </c>
      <c r="F67" s="72"/>
      <c r="G67" s="58">
        <v>-7.2552148226119302E-3</v>
      </c>
      <c r="H67" s="58">
        <v>-1.9363878020008901E-3</v>
      </c>
      <c r="I67" s="43">
        <v>5.6387739841985697E-5</v>
      </c>
      <c r="J67" s="20">
        <f t="shared" si="0"/>
        <v>5.6387739841985697E-5</v>
      </c>
      <c r="K67" s="85"/>
    </row>
    <row r="68" spans="1:14" ht="20.100000000000001" customHeight="1" thickBot="1">
      <c r="A68" s="27">
        <v>5</v>
      </c>
      <c r="B68" s="28" t="s">
        <v>5</v>
      </c>
      <c r="C68" s="32">
        <v>0.5</v>
      </c>
      <c r="D68" s="88"/>
      <c r="E68" s="23">
        <v>500</v>
      </c>
      <c r="F68" s="89"/>
      <c r="G68" s="60">
        <v>1.04424127088247E-2</v>
      </c>
      <c r="H68" s="60">
        <v>1.5124596284188301E-3</v>
      </c>
      <c r="I68" s="47">
        <v>1.11331517309021E-4</v>
      </c>
      <c r="J68" s="29">
        <f t="shared" si="0"/>
        <v>1.11331517309021E-4</v>
      </c>
      <c r="K68" s="87"/>
    </row>
    <row r="69" spans="1:14" ht="18" customHeight="1" thickTop="1">
      <c r="A69" s="30" t="s">
        <v>15</v>
      </c>
      <c r="B69" s="24"/>
      <c r="C69" s="24"/>
      <c r="D69" s="24"/>
      <c r="E69" s="24"/>
      <c r="F69" s="24"/>
      <c r="G69" s="24"/>
      <c r="H69" s="24"/>
      <c r="I69" s="40"/>
      <c r="J69" s="24"/>
      <c r="K69" s="31"/>
    </row>
    <row r="70" spans="1:14" ht="36" customHeight="1">
      <c r="A70" s="62" t="s">
        <v>0</v>
      </c>
      <c r="B70" s="64" t="s">
        <v>1</v>
      </c>
      <c r="C70" s="64" t="s">
        <v>11</v>
      </c>
      <c r="D70" s="66" t="s">
        <v>9</v>
      </c>
      <c r="E70" s="68" t="s">
        <v>7</v>
      </c>
      <c r="F70" s="82" t="s">
        <v>8</v>
      </c>
      <c r="G70" s="64" t="s">
        <v>2</v>
      </c>
      <c r="H70" s="64"/>
      <c r="I70" s="80" t="s">
        <v>6</v>
      </c>
      <c r="J70" s="64" t="s">
        <v>14</v>
      </c>
      <c r="K70" s="70" t="s">
        <v>10</v>
      </c>
    </row>
    <row r="71" spans="1:14" ht="20.25">
      <c r="A71" s="63"/>
      <c r="B71" s="65"/>
      <c r="C71" s="65"/>
      <c r="D71" s="67"/>
      <c r="E71" s="69"/>
      <c r="F71" s="83"/>
      <c r="G71" s="5" t="s">
        <v>3</v>
      </c>
      <c r="H71" s="5" t="s">
        <v>4</v>
      </c>
      <c r="I71" s="81"/>
      <c r="J71" s="65"/>
      <c r="K71" s="70"/>
    </row>
    <row r="72" spans="1:14" ht="20.100000000000001" customHeight="1">
      <c r="A72" s="6">
        <v>1</v>
      </c>
      <c r="B72" s="11">
        <v>100</v>
      </c>
      <c r="C72" s="16">
        <v>0.05</v>
      </c>
      <c r="D72" s="92" t="s">
        <v>17</v>
      </c>
      <c r="E72" s="35">
        <v>200</v>
      </c>
      <c r="F72" s="71">
        <f>AVERAGE(E72:E81)</f>
        <v>200</v>
      </c>
      <c r="G72" s="54">
        <v>8.0124830015103701</v>
      </c>
      <c r="H72" s="55">
        <v>1.57051426102618</v>
      </c>
      <c r="I72" s="52">
        <v>-1.9852110444231701</v>
      </c>
      <c r="J72" s="48">
        <f>ABS(1.9879372608+I72)</f>
        <v>2.7262163768300152E-3</v>
      </c>
      <c r="K72" s="84">
        <f>AVERAGE(J72:J81)</f>
        <v>6.6821085014348067E-2</v>
      </c>
    </row>
    <row r="73" spans="1:14" ht="20.100000000000001" customHeight="1">
      <c r="A73" s="7">
        <v>2</v>
      </c>
      <c r="B73" s="14">
        <v>100</v>
      </c>
      <c r="C73" s="15">
        <v>0.05</v>
      </c>
      <c r="D73" s="93"/>
      <c r="E73" s="36">
        <v>200</v>
      </c>
      <c r="F73" s="72"/>
      <c r="G73" s="55">
        <v>2.2418290637245502</v>
      </c>
      <c r="H73" s="55">
        <v>1.5621936060025099</v>
      </c>
      <c r="I73" s="52">
        <v>-1.7736591886110999</v>
      </c>
      <c r="J73" s="48">
        <f t="shared" ref="J73:J92" si="21">ABS(1.9879372608+I73)</f>
        <v>0.21427807218890016</v>
      </c>
      <c r="K73" s="85"/>
      <c r="N73" s="39"/>
    </row>
    <row r="74" spans="1:14" ht="20.100000000000001" customHeight="1">
      <c r="A74" s="7">
        <v>3</v>
      </c>
      <c r="B74" s="14">
        <v>100</v>
      </c>
      <c r="C74" s="15">
        <v>0.05</v>
      </c>
      <c r="D74" s="93"/>
      <c r="E74" s="36">
        <v>200</v>
      </c>
      <c r="F74" s="72"/>
      <c r="G74" s="55">
        <v>8.01591516266007</v>
      </c>
      <c r="H74" s="55">
        <v>1.56926390767294</v>
      </c>
      <c r="I74" s="52">
        <v>-1.9763771003808901</v>
      </c>
      <c r="J74" s="48">
        <f t="shared" si="21"/>
        <v>1.156016041911001E-2</v>
      </c>
      <c r="K74" s="85"/>
      <c r="N74" s="33"/>
    </row>
    <row r="75" spans="1:14" ht="20.100000000000001" customHeight="1">
      <c r="A75" s="7">
        <v>4</v>
      </c>
      <c r="B75" s="14">
        <v>100</v>
      </c>
      <c r="C75" s="15">
        <v>0.05</v>
      </c>
      <c r="D75" s="93"/>
      <c r="E75" s="36">
        <v>200</v>
      </c>
      <c r="F75" s="72"/>
      <c r="G75" s="55">
        <v>8.0030658695297703</v>
      </c>
      <c r="H75" s="55">
        <v>1.5696662037851801</v>
      </c>
      <c r="I75" s="52">
        <v>-1.97820618982397</v>
      </c>
      <c r="J75" s="48">
        <f t="shared" si="21"/>
        <v>9.7310709760300984E-3</v>
      </c>
      <c r="K75" s="85"/>
      <c r="N75" s="34"/>
    </row>
    <row r="76" spans="1:14" ht="20.100000000000001" customHeight="1">
      <c r="A76" s="7">
        <v>5</v>
      </c>
      <c r="B76" s="14">
        <v>100</v>
      </c>
      <c r="C76" s="15">
        <v>0.05</v>
      </c>
      <c r="D76" s="93"/>
      <c r="E76" s="36">
        <v>200</v>
      </c>
      <c r="F76" s="72"/>
      <c r="G76" s="55">
        <v>8.0046366141987395</v>
      </c>
      <c r="H76" s="55">
        <v>1.58559109922439</v>
      </c>
      <c r="I76" s="52">
        <v>-1.9736532338908801</v>
      </c>
      <c r="J76" s="48">
        <f t="shared" si="21"/>
        <v>1.4284026909120007E-2</v>
      </c>
      <c r="K76" s="85"/>
    </row>
    <row r="77" spans="1:14" ht="20.100000000000001" customHeight="1">
      <c r="A77" s="7">
        <v>6</v>
      </c>
      <c r="B77" s="14">
        <v>100</v>
      </c>
      <c r="C77" s="15">
        <v>0.05</v>
      </c>
      <c r="D77" s="93"/>
      <c r="E77" s="36">
        <v>200</v>
      </c>
      <c r="F77" s="72"/>
      <c r="G77" s="55">
        <v>2.2010707072338098</v>
      </c>
      <c r="H77" s="55">
        <v>1.5716319314537801</v>
      </c>
      <c r="I77" s="52">
        <v>-1.8012204468475601</v>
      </c>
      <c r="J77" s="48">
        <f t="shared" si="21"/>
        <v>0.18671681395244</v>
      </c>
      <c r="K77" s="85"/>
    </row>
    <row r="78" spans="1:14" ht="20.100000000000001" customHeight="1">
      <c r="A78" s="7">
        <v>7</v>
      </c>
      <c r="B78" s="14">
        <v>100</v>
      </c>
      <c r="C78" s="15">
        <v>0.05</v>
      </c>
      <c r="D78" s="93"/>
      <c r="E78" s="36">
        <v>200</v>
      </c>
      <c r="F78" s="72"/>
      <c r="G78" s="55">
        <v>8.0053660669090707</v>
      </c>
      <c r="H78" s="55">
        <v>1.6012303375283701</v>
      </c>
      <c r="I78" s="52">
        <v>-1.9466028445477801</v>
      </c>
      <c r="J78" s="48">
        <f t="shared" si="21"/>
        <v>4.1334416252220008E-2</v>
      </c>
      <c r="K78" s="85"/>
    </row>
    <row r="79" spans="1:14" ht="20.100000000000001" customHeight="1">
      <c r="A79" s="7">
        <v>8</v>
      </c>
      <c r="B79" s="14">
        <v>100</v>
      </c>
      <c r="C79" s="15">
        <v>0.05</v>
      </c>
      <c r="D79" s="93"/>
      <c r="E79" s="36">
        <v>200</v>
      </c>
      <c r="F79" s="72"/>
      <c r="G79" s="55">
        <v>8.0259511054260297</v>
      </c>
      <c r="H79" s="55">
        <v>1.5693932368403201</v>
      </c>
      <c r="I79" s="52">
        <v>-1.91818247567045</v>
      </c>
      <c r="J79" s="48">
        <f t="shared" si="21"/>
        <v>6.9754785129550134E-2</v>
      </c>
      <c r="K79" s="85"/>
    </row>
    <row r="80" spans="1:14" ht="20.100000000000001" customHeight="1">
      <c r="A80" s="7">
        <v>9</v>
      </c>
      <c r="B80" s="14">
        <v>100</v>
      </c>
      <c r="C80" s="15">
        <v>0.05</v>
      </c>
      <c r="D80" s="93"/>
      <c r="E80" s="36">
        <v>200</v>
      </c>
      <c r="F80" s="72"/>
      <c r="G80" s="55">
        <v>7.9894514020985703</v>
      </c>
      <c r="H80" s="55">
        <v>1.5817199678229601</v>
      </c>
      <c r="I80" s="52">
        <v>-1.8875366446617901</v>
      </c>
      <c r="J80" s="48">
        <f t="shared" si="21"/>
        <v>0.10040061613821005</v>
      </c>
      <c r="K80" s="85"/>
    </row>
    <row r="81" spans="1:15" ht="20.100000000000001" customHeight="1">
      <c r="A81" s="7">
        <v>10</v>
      </c>
      <c r="B81" s="9">
        <v>100</v>
      </c>
      <c r="C81" s="13">
        <v>0.05</v>
      </c>
      <c r="D81" s="94"/>
      <c r="E81" s="37">
        <v>200</v>
      </c>
      <c r="F81" s="73"/>
      <c r="G81" s="55">
        <v>8.0009806819067197</v>
      </c>
      <c r="H81" s="55">
        <v>1.5689801810151101</v>
      </c>
      <c r="I81" s="52">
        <v>-1.9705125889989299</v>
      </c>
      <c r="J81" s="48">
        <f t="shared" si="21"/>
        <v>1.7424671801070213E-2</v>
      </c>
      <c r="K81" s="86"/>
    </row>
    <row r="82" spans="1:15" ht="18" customHeight="1">
      <c r="A82" s="1" t="s">
        <v>16</v>
      </c>
      <c r="B82" s="10"/>
      <c r="C82" s="10"/>
      <c r="D82" s="10"/>
      <c r="E82" s="38"/>
      <c r="F82" s="17"/>
      <c r="G82" s="56"/>
      <c r="H82" s="56"/>
      <c r="I82" s="49"/>
      <c r="J82" s="49"/>
      <c r="K82" s="18"/>
      <c r="N82" s="51"/>
      <c r="O82" s="51"/>
    </row>
    <row r="83" spans="1:15" ht="20.100000000000001" customHeight="1">
      <c r="A83" s="6">
        <v>1</v>
      </c>
      <c r="B83" s="11">
        <v>100</v>
      </c>
      <c r="C83" s="16">
        <v>0.5</v>
      </c>
      <c r="D83" s="92" t="s">
        <v>17</v>
      </c>
      <c r="E83" s="35">
        <v>200</v>
      </c>
      <c r="F83" s="71">
        <f>AVERAGE(E83:E92)</f>
        <v>200</v>
      </c>
      <c r="G83" s="55">
        <v>8.0091862455385598</v>
      </c>
      <c r="H83" s="55">
        <v>1.5716486160973899</v>
      </c>
      <c r="I83" s="52">
        <v>-1.98792168277017</v>
      </c>
      <c r="J83" s="48">
        <f t="shared" si="21"/>
        <v>1.5578029830098927E-5</v>
      </c>
      <c r="K83" s="84">
        <f>AVERAGE(J83:J92)</f>
        <v>7.0704580336081067E-3</v>
      </c>
    </row>
    <row r="84" spans="1:15" ht="20.100000000000001" customHeight="1">
      <c r="A84" s="7">
        <v>2</v>
      </c>
      <c r="B84" s="14">
        <v>100</v>
      </c>
      <c r="C84" s="15">
        <v>0.5</v>
      </c>
      <c r="D84" s="93"/>
      <c r="E84" s="36">
        <v>200</v>
      </c>
      <c r="F84" s="72"/>
      <c r="G84" s="55">
        <v>8.0097434509615404</v>
      </c>
      <c r="H84" s="55">
        <v>1.5690850764433799</v>
      </c>
      <c r="I84" s="52">
        <v>-1.98776247325876</v>
      </c>
      <c r="J84" s="48">
        <f t="shared" si="21"/>
        <v>1.7478754124011786E-4</v>
      </c>
      <c r="K84" s="90"/>
    </row>
    <row r="85" spans="1:15" ht="20.100000000000001" customHeight="1">
      <c r="A85" s="7">
        <v>3</v>
      </c>
      <c r="B85" s="14">
        <v>100</v>
      </c>
      <c r="C85" s="15">
        <v>0.5</v>
      </c>
      <c r="D85" s="93"/>
      <c r="E85" s="36">
        <v>200</v>
      </c>
      <c r="F85" s="72"/>
      <c r="G85" s="55">
        <v>8.0147085369826101</v>
      </c>
      <c r="H85" s="55">
        <v>1.5734039956182799</v>
      </c>
      <c r="I85" s="52">
        <v>-1.9799480257434501</v>
      </c>
      <c r="J85" s="48">
        <f t="shared" si="21"/>
        <v>7.9892350565500259E-3</v>
      </c>
      <c r="K85" s="90"/>
      <c r="N85" s="52"/>
    </row>
    <row r="86" spans="1:15" ht="20.100000000000001" customHeight="1">
      <c r="A86" s="7">
        <v>4</v>
      </c>
      <c r="B86" s="14">
        <v>100</v>
      </c>
      <c r="C86" s="15">
        <v>0.5</v>
      </c>
      <c r="D86" s="93"/>
      <c r="E86" s="36">
        <v>200</v>
      </c>
      <c r="F86" s="72"/>
      <c r="G86" s="55">
        <v>8.0125621177088497</v>
      </c>
      <c r="H86" s="55">
        <v>1.5734199644109901</v>
      </c>
      <c r="I86" s="52">
        <v>-1.98480087728645</v>
      </c>
      <c r="J86" s="48">
        <f t="shared" si="21"/>
        <v>3.1363835135500562E-3</v>
      </c>
      <c r="K86" s="90"/>
    </row>
    <row r="87" spans="1:15" ht="20.100000000000001" customHeight="1">
      <c r="A87" s="7">
        <v>5</v>
      </c>
      <c r="B87" s="14">
        <v>100</v>
      </c>
      <c r="C87" s="15">
        <v>0.5</v>
      </c>
      <c r="D87" s="93"/>
      <c r="E87" s="36">
        <v>200</v>
      </c>
      <c r="F87" s="72"/>
      <c r="G87" s="55">
        <v>8.0050431728465998</v>
      </c>
      <c r="H87" s="55">
        <v>1.57076364657658</v>
      </c>
      <c r="I87" s="52">
        <v>-1.98347352099783</v>
      </c>
      <c r="J87" s="48">
        <f t="shared" si="21"/>
        <v>4.4637398021700747E-3</v>
      </c>
      <c r="K87" s="90"/>
    </row>
    <row r="88" spans="1:15" ht="20.100000000000001" customHeight="1">
      <c r="A88" s="7">
        <v>6</v>
      </c>
      <c r="B88" s="14">
        <v>100</v>
      </c>
      <c r="C88" s="15">
        <v>0.5</v>
      </c>
      <c r="D88" s="93"/>
      <c r="E88" s="36">
        <v>200</v>
      </c>
      <c r="F88" s="72"/>
      <c r="G88" s="55">
        <v>8.0185418976488592</v>
      </c>
      <c r="H88" s="55">
        <v>1.5727358385503001</v>
      </c>
      <c r="I88" s="52">
        <v>-1.9656554454639199</v>
      </c>
      <c r="J88" s="48">
        <f t="shared" si="21"/>
        <v>2.2281815336080202E-2</v>
      </c>
      <c r="K88" s="90"/>
    </row>
    <row r="89" spans="1:15" ht="20.100000000000001" customHeight="1">
      <c r="A89" s="7">
        <v>7</v>
      </c>
      <c r="B89" s="14">
        <v>100</v>
      </c>
      <c r="C89" s="15">
        <v>0.5</v>
      </c>
      <c r="D89" s="93"/>
      <c r="E89" s="36">
        <v>200</v>
      </c>
      <c r="F89" s="72"/>
      <c r="G89" s="55">
        <v>8.0138487919178303</v>
      </c>
      <c r="H89" s="55">
        <v>1.5719693224512199</v>
      </c>
      <c r="I89" s="52">
        <v>-1.98239401104969</v>
      </c>
      <c r="J89" s="48">
        <f t="shared" si="21"/>
        <v>5.5432497503100642E-3</v>
      </c>
      <c r="K89" s="90"/>
    </row>
    <row r="90" spans="1:15" ht="20.100000000000001" customHeight="1">
      <c r="A90" s="7">
        <v>8</v>
      </c>
      <c r="B90" s="14">
        <v>100</v>
      </c>
      <c r="C90" s="15">
        <v>0.5</v>
      </c>
      <c r="D90" s="93"/>
      <c r="E90" s="36">
        <v>200</v>
      </c>
      <c r="F90" s="72"/>
      <c r="G90" s="55">
        <v>8.0102895673471401</v>
      </c>
      <c r="H90" s="55">
        <v>1.5755983941196099</v>
      </c>
      <c r="I90" s="52">
        <v>-1.98672078160959</v>
      </c>
      <c r="J90" s="48">
        <f t="shared" si="21"/>
        <v>1.2164791904101246E-3</v>
      </c>
      <c r="K90" s="90"/>
    </row>
    <row r="91" spans="1:15" ht="20.100000000000001" customHeight="1">
      <c r="A91" s="7">
        <v>9</v>
      </c>
      <c r="B91" s="14">
        <v>100</v>
      </c>
      <c r="C91" s="15">
        <v>0.5</v>
      </c>
      <c r="D91" s="93"/>
      <c r="E91" s="36">
        <v>200</v>
      </c>
      <c r="F91" s="72"/>
      <c r="G91" s="55">
        <v>7.9998256839391599</v>
      </c>
      <c r="H91" s="55">
        <v>1.5709310162707</v>
      </c>
      <c r="I91" s="52">
        <v>-1.9655139964652599</v>
      </c>
      <c r="J91" s="48">
        <f t="shared" si="21"/>
        <v>2.2423264334740178E-2</v>
      </c>
      <c r="K91" s="90"/>
    </row>
    <row r="92" spans="1:15" ht="20.100000000000001" customHeight="1">
      <c r="A92" s="8">
        <v>10</v>
      </c>
      <c r="B92" s="9">
        <v>100</v>
      </c>
      <c r="C92" s="13">
        <v>0.5</v>
      </c>
      <c r="D92" s="94"/>
      <c r="E92" s="37">
        <v>200</v>
      </c>
      <c r="F92" s="73"/>
      <c r="G92" s="57">
        <v>8.0100404503830696</v>
      </c>
      <c r="H92" s="57">
        <v>1.5617351751778601</v>
      </c>
      <c r="I92" s="53">
        <v>-1.9844772130188</v>
      </c>
      <c r="J92" s="50">
        <f t="shared" si="21"/>
        <v>3.4600477812001262E-3</v>
      </c>
      <c r="K92" s="91"/>
    </row>
  </sheetData>
  <mergeCells count="65">
    <mergeCell ref="K70:K71"/>
    <mergeCell ref="J2:J3"/>
    <mergeCell ref="A70:A71"/>
    <mergeCell ref="B70:B71"/>
    <mergeCell ref="C70:C71"/>
    <mergeCell ref="D70:D71"/>
    <mergeCell ref="E70:E71"/>
    <mergeCell ref="F70:F71"/>
    <mergeCell ref="G70:H70"/>
    <mergeCell ref="I70:I71"/>
    <mergeCell ref="J70:J71"/>
    <mergeCell ref="D64:D68"/>
    <mergeCell ref="F64:F68"/>
    <mergeCell ref="K64:K68"/>
    <mergeCell ref="D54:D58"/>
    <mergeCell ref="F54:F58"/>
    <mergeCell ref="K83:K92"/>
    <mergeCell ref="K72:K81"/>
    <mergeCell ref="F72:F81"/>
    <mergeCell ref="F83:F92"/>
    <mergeCell ref="D72:D81"/>
    <mergeCell ref="D83:D92"/>
    <mergeCell ref="K54:K58"/>
    <mergeCell ref="D59:D63"/>
    <mergeCell ref="F59:F63"/>
    <mergeCell ref="K59:K63"/>
    <mergeCell ref="D19:D23"/>
    <mergeCell ref="F19:F23"/>
    <mergeCell ref="K19:K23"/>
    <mergeCell ref="K34:K38"/>
    <mergeCell ref="K39:K43"/>
    <mergeCell ref="K44:K48"/>
    <mergeCell ref="K49:K53"/>
    <mergeCell ref="D44:D48"/>
    <mergeCell ref="F44:F48"/>
    <mergeCell ref="D49:D53"/>
    <mergeCell ref="F49:F53"/>
    <mergeCell ref="K24:K28"/>
    <mergeCell ref="D4:D8"/>
    <mergeCell ref="F4:F8"/>
    <mergeCell ref="K4:K8"/>
    <mergeCell ref="D9:D13"/>
    <mergeCell ref="F9:F13"/>
    <mergeCell ref="K9:K13"/>
    <mergeCell ref="K2:K3"/>
    <mergeCell ref="F29:F33"/>
    <mergeCell ref="D34:D38"/>
    <mergeCell ref="F34:F38"/>
    <mergeCell ref="D39:D43"/>
    <mergeCell ref="F39:F43"/>
    <mergeCell ref="D24:D28"/>
    <mergeCell ref="F24:F28"/>
    <mergeCell ref="G2:H2"/>
    <mergeCell ref="I2:I3"/>
    <mergeCell ref="F2:F3"/>
    <mergeCell ref="D14:D18"/>
    <mergeCell ref="F14:F18"/>
    <mergeCell ref="K14:K18"/>
    <mergeCell ref="D29:D33"/>
    <mergeCell ref="K29:K3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Giannakaki</dc:creator>
  <cp:lastModifiedBy>Alex</cp:lastModifiedBy>
  <dcterms:created xsi:type="dcterms:W3CDTF">2015-06-05T18:19:34Z</dcterms:created>
  <dcterms:modified xsi:type="dcterms:W3CDTF">2020-12-06T23:48:42Z</dcterms:modified>
</cp:coreProperties>
</file>