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<sst xmlns="http://schemas.openxmlformats.org/spreadsheetml/2006/main" count="326" uniqueCount="233">
  <si>
    <t xml:space="preserve">-1.9879511265047531</t>
  </si>
  <si>
    <t xml:space="preserve">τρέξιμο</t>
  </si>
  <si>
    <t xml:space="preserve">Μέγεθος πληθυσμού</t>
  </si>
  <si>
    <t xml:space="preserve">Ποσοστό απογόνων που προκύπτουν από μετάλλαξη</t>
  </si>
  <si>
    <t xml:space="preserve">Κριτήρια τερματισμού</t>
  </si>
  <si>
    <t xml:space="preserve">Αριθμός επαναλήψεων</t>
  </si>
  <si>
    <t xml:space="preserve">M.O. αριθμού επαναλήψεων</t>
  </si>
  <si>
    <t xml:space="preserve">Χρωμόσωμα-Λύση</t>
  </si>
  <si>
    <r>
      <rPr>
        <b val="true"/>
        <sz val="11"/>
        <color rgb="FF000000"/>
        <rFont val="Calibri"/>
        <family val="2"/>
        <charset val="1"/>
      </rPr>
      <t xml:space="preserve">Τιμή συνάρτησης για το χρωμόσωμα-λύση
</t>
    </r>
    <r>
      <rPr>
        <sz val="11"/>
        <color rgb="FF000000"/>
        <rFont val="Calibri"/>
        <family val="2"/>
        <charset val="1"/>
      </rPr>
      <t xml:space="preserve">f(</t>
    </r>
    <r>
      <rPr>
        <b val="true"/>
        <sz val="11"/>
        <color rgb="FF000000"/>
        <rFont val="Calibri"/>
        <family val="2"/>
        <charset val="1"/>
      </rPr>
      <t xml:space="preserve">x</t>
    </r>
    <r>
      <rPr>
        <sz val="11"/>
        <color rgb="FF000000"/>
        <rFont val="Calibri"/>
        <family val="2"/>
        <charset val="1"/>
      </rPr>
      <t xml:space="preserve">)</t>
    </r>
  </si>
  <si>
    <t xml:space="preserve">Απόλυτη τιμή διαφοράς από βέλτιστη τιμή:</t>
  </si>
  <si>
    <t xml:space="preserve">Μ.Ο. διαφοράς</t>
  </si>
  <si>
    <r>
      <rPr>
        <sz val="14"/>
        <color rgb="FF000000"/>
        <rFont val="Calibri"/>
        <family val="2"/>
        <charset val="1"/>
      </rPr>
      <t xml:space="preserve">x</t>
    </r>
    <r>
      <rPr>
        <vertAlign val="subscript"/>
        <sz val="14"/>
        <color rgb="FF000000"/>
        <rFont val="Calibri"/>
        <family val="2"/>
        <charset val="1"/>
      </rPr>
      <t xml:space="preserve">1</t>
    </r>
  </si>
  <si>
    <r>
      <rPr>
        <sz val="14"/>
        <color rgb="FF000000"/>
        <rFont val="Calibri"/>
        <family val="2"/>
        <charset val="1"/>
      </rPr>
      <t xml:space="preserve">x</t>
    </r>
    <r>
      <rPr>
        <vertAlign val="subscript"/>
        <sz val="14"/>
        <color rgb="FF000000"/>
        <rFont val="Calibri"/>
        <family val="2"/>
        <charset val="1"/>
      </rPr>
      <t xml:space="preserve">2</t>
    </r>
  </si>
  <si>
    <t xml:space="preserve">default</t>
  </si>
  <si>
    <r>
      <rPr>
        <sz val="11"/>
        <color rgb="FF000000"/>
        <rFont val="Calibri"/>
        <family val="2"/>
        <charset val="1"/>
      </rPr>
      <t xml:space="preserve">500 γενιές
όριο συνάρτησης: 10</t>
    </r>
    <r>
      <rPr>
        <vertAlign val="superscript"/>
        <sz val="11"/>
        <color rgb="FF000000"/>
        <rFont val="Calibri"/>
        <family val="2"/>
        <charset val="1"/>
      </rPr>
      <t xml:space="preserve">-5
</t>
    </r>
    <r>
      <rPr>
        <sz val="11"/>
        <color rgb="FF000000"/>
        <rFont val="Calibri"/>
        <family val="2"/>
        <charset val="1"/>
      </rPr>
      <t xml:space="preserve">μεταβολή &lt;=10</t>
    </r>
    <r>
      <rPr>
        <vertAlign val="superscript"/>
        <sz val="11"/>
        <color rgb="FF000000"/>
        <rFont val="Calibri"/>
        <family val="2"/>
        <charset val="1"/>
      </rPr>
      <t xml:space="preserve">-6</t>
    </r>
    <r>
      <rPr>
        <sz val="11"/>
        <color rgb="FF000000"/>
        <rFont val="Calibri"/>
        <family val="2"/>
        <charset val="1"/>
      </rPr>
      <t xml:space="preserve"> για 500 γενιές
υπόλοιπα: default</t>
    </r>
  </si>
  <si>
    <t xml:space="preserve">-0.003727346678497112</t>
  </si>
  <si>
    <t xml:space="preserve">-0.001677089565368885</t>
  </si>
  <si>
    <t xml:space="preserve">1.670574267197265E-5</t>
  </si>
  <si>
    <t xml:space="preserve">MIN</t>
  </si>
  <si>
    <t xml:space="preserve">0.024548047046162456</t>
  </si>
  <si>
    <t xml:space="preserve">-0.008686388547557489</t>
  </si>
  <si>
    <t xml:space="preserve">6.780599597797432E-4</t>
  </si>
  <si>
    <t xml:space="preserve">MAX</t>
  </si>
  <si>
    <t xml:space="preserve">-0.005521177073725639</t>
  </si>
  <si>
    <t xml:space="preserve">-0.0078843599077707</t>
  </si>
  <si>
    <t xml:space="preserve">9.26465274346956E-5</t>
  </si>
  <si>
    <t xml:space="preserve">0.0021144536696683855</t>
  </si>
  <si>
    <t xml:space="preserve">-0.0025095300753409655</t>
  </si>
  <si>
    <t xml:space="preserve">1.0768655520214935E-5</t>
  </si>
  <si>
    <t xml:space="preserve">-0.0023159200343824404</t>
  </si>
  <si>
    <t xml:space="preserve">0.003967941665429202</t>
  </si>
  <si>
    <t xml:space="preserve">2.1108046665903037E-5</t>
  </si>
  <si>
    <t xml:space="preserve">-0.004493769316366025</t>
  </si>
  <si>
    <t xml:space="preserve">-0.0021528404960167377</t>
  </si>
  <si>
    <t xml:space="preserve">2.4828684870002368E-5</t>
  </si>
  <si>
    <t xml:space="preserve">6.225805297032042E-4</t>
  </si>
  <si>
    <t xml:space="preserve">0.0015085524711877518</t>
  </si>
  <si>
    <t xml:space="preserve">2.663337074292195E-6</t>
  </si>
  <si>
    <t xml:space="preserve">0.0021390939949322745</t>
  </si>
  <si>
    <t xml:space="preserve">-0.001799274958296515</t>
  </si>
  <si>
    <t xml:space="preserve">7.813113494708245E-6</t>
  </si>
  <si>
    <t xml:space="preserve">7.324616685133734E-4</t>
  </si>
  <si>
    <t xml:space="preserve">0.001880167586586384</t>
  </si>
  <si>
    <t xml:space="preserve"> 4.071530249491462E-6</t>
  </si>
  <si>
    <t xml:space="preserve">-0.0036923766771807948</t>
  </si>
  <si>
    <t xml:space="preserve">0.0029980095399825425</t>
  </si>
  <si>
    <t xml:space="preserve">2.2621706728015023E-5</t>
  </si>
  <si>
    <t xml:space="preserve">-0.0041360364044086715</t>
  </si>
  <si>
    <t xml:space="preserve">-0.0076207674549290255</t>
  </si>
  <si>
    <t xml:space="preserve">7.518289374069923E-5</t>
  </si>
  <si>
    <t xml:space="preserve">-0.003951065593689185</t>
  </si>
  <si>
    <t xml:space="preserve">1.6246012714547548E-4</t>
  </si>
  <si>
    <t xml:space="preserve">1.5637312618546592E-5</t>
  </si>
  <si>
    <t xml:space="preserve">-0.004556593464553707</t>
  </si>
  <si>
    <t xml:space="preserve">0.004678297034344853</t>
  </si>
  <si>
    <t xml:space="preserve">4.2649007142773404E-5</t>
  </si>
  <si>
    <t xml:space="preserve">0.004824604901840673</t>
  </si>
  <si>
    <t xml:space="preserve">-0.0032731095049620147</t>
  </si>
  <si>
    <t xml:space="preserve">3.399005829033773E-5</t>
  </si>
  <si>
    <t xml:space="preserve">5.523175829140747E-4</t>
  </si>
  <si>
    <t xml:space="preserve">0.0027266079300235623</t>
  </si>
  <si>
    <t xml:space="preserve">7.73944551646342E-6</t>
  </si>
  <si>
    <t xml:space="preserve">-0.0010534157667557297</t>
  </si>
  <si>
    <t xml:space="preserve">-0.0014163226769691945</t>
  </si>
  <si>
    <t xml:space="preserve">3.1156547029467472E-6</t>
  </si>
  <si>
    <t xml:space="preserve">0.0021186299323175985</t>
  </si>
  <si>
    <t xml:space="preserve">-0.0019275081660933254</t>
  </si>
  <si>
    <t xml:space="preserve"> 8.203880520468525E-6</t>
  </si>
  <si>
    <t xml:space="preserve">-6.677693895618397E-4</t>
  </si>
  <si>
    <t xml:space="preserve">-0.0018776827002753294</t>
  </si>
  <si>
    <t xml:space="preserve"> 3.971608280549044E-6</t>
  </si>
  <si>
    <t xml:space="preserve">-0.0018515004138714986</t>
  </si>
  <si>
    <t xml:space="preserve">9.781226731948702E-4</t>
  </si>
  <si>
    <t xml:space="preserve">4.384777746384209E-6</t>
  </si>
  <si>
    <t xml:space="preserve">-4.7493951934528787E-4</t>
  </si>
  <si>
    <t xml:space="preserve">5.573055753132182E-6</t>
  </si>
  <si>
    <t xml:space="preserve">2.2559860598636058E-7</t>
  </si>
  <si>
    <t xml:space="preserve">-7.885822265187763E-4</t>
  </si>
  <si>
    <t xml:space="preserve">0.0019930953186650976</t>
  </si>
  <si>
    <t xml:space="preserve">4.594290877266038E-6</t>
  </si>
  <si>
    <t xml:space="preserve">-5.604557851587293E-4</t>
  </si>
  <si>
    <t xml:space="preserve">-0.001983858900888428</t>
  </si>
  <si>
    <t xml:space="preserve">4.249806825752129E-6</t>
  </si>
  <si>
    <t xml:space="preserve">-0.0025930679215702824</t>
  </si>
  <si>
    <t xml:space="preserve">4.6537805556042325E-4</t>
  </si>
  <si>
    <t xml:space="preserve"> 6.9405779804740245E-6</t>
  </si>
  <si>
    <t xml:space="preserve">0.001911024261727734</t>
  </si>
  <si>
    <t xml:space="preserve">-0.0023460840700098434</t>
  </si>
  <si>
    <t xml:space="preserve">9.156124192465982E-6</t>
  </si>
  <si>
    <t xml:space="preserve">-0.0017787724334316721</t>
  </si>
  <si>
    <t xml:space="preserve">-0.0033327487223559077</t>
  </si>
  <si>
    <t xml:space="preserve">1.4271245416301367E-5</t>
  </si>
  <si>
    <t xml:space="preserve">0.002325280923699108</t>
  </si>
  <si>
    <t xml:space="preserve">-0.00373578233964722</t>
  </si>
  <si>
    <t xml:space="preserve">1.9363001063339033E-5</t>
  </si>
  <si>
    <t xml:space="preserve">-0.001691414204759191</t>
  </si>
  <si>
    <t xml:space="preserve">3.5576218058729764E-4</t>
  </si>
  <si>
    <t xml:space="preserve">2.987448741197395E-6</t>
  </si>
  <si>
    <t xml:space="preserve">-0.004660372678832618</t>
  </si>
  <si>
    <t xml:space="preserve">-3.204392821704292E-4</t>
  </si>
  <si>
    <t xml:space="preserve">2.1821754839167412E-5</t>
  </si>
  <si>
    <t xml:space="preserve">0.001653486550846739</t>
  </si>
  <si>
    <t xml:space="preserve">0.0015734358052119646</t>
  </si>
  <si>
    <t xml:space="preserve">5.209718006954069E-6</t>
  </si>
  <si>
    <t xml:space="preserve">-0.006538344395300995</t>
  </si>
  <si>
    <t xml:space="preserve">5.179094892945914E-4</t>
  </si>
  <si>
    <t xml:space="preserve">4.301817767066532E-5</t>
  </si>
  <si>
    <t xml:space="preserve">-0.001955054820646569</t>
  </si>
  <si>
    <t xml:space="preserve">-1.4320671662410803E-4</t>
  </si>
  <si>
    <t xml:space="preserve">3.842747515419645E-6</t>
  </si>
  <si>
    <t xml:space="preserve">-0.003779606260124524</t>
  </si>
  <si>
    <t xml:space="preserve">-8.510422100916131E-4</t>
  </si>
  <si>
    <t xml:space="preserve">1.500969632493011E-5</t>
  </si>
  <si>
    <t xml:space="preserve">-0.002649677572644593</t>
  </si>
  <si>
    <t xml:space="preserve">4.1388757982151626E-4</t>
  </si>
  <si>
    <t xml:space="preserve">7.192094167706253E-6</t>
  </si>
  <si>
    <t xml:space="preserve">1.1141578104896608E-4</t>
  </si>
  <si>
    <t xml:space="preserve">0.002175513584089961</t>
  </si>
  <si>
    <t xml:space="preserve">4.745272830826698E-6</t>
  </si>
  <si>
    <t xml:space="preserve">6.9373194053519E-4</t>
  </si>
  <si>
    <t xml:space="preserve">5.525129930676661E-4</t>
  </si>
  <si>
    <t xml:space="preserve">7.865346128273113E-7</t>
  </si>
  <si>
    <t xml:space="preserve">-0.0010938876211522217</t>
  </si>
  <si>
    <t xml:space="preserve">-0.0013407086836780217</t>
  </si>
  <si>
    <t xml:space="preserve">2.99408990219972E-6</t>
  </si>
  <si>
    <t xml:space="preserve">0.003184932671889074</t>
  </si>
  <si>
    <t xml:space="preserve">5.613156843506182E-4</t>
  </si>
  <si>
    <t xml:space="preserve"> 1.0458871421964479E-5</t>
  </si>
  <si>
    <t xml:space="preserve">8.897906014631082E-4</t>
  </si>
  <si>
    <t xml:space="preserve">-0.002940448506742888</t>
  </si>
  <si>
    <t xml:space="preserve"> 9.43796473525856E-6</t>
  </si>
  <si>
    <t xml:space="preserve">0.0027151354769982348</t>
  </si>
  <si>
    <t xml:space="preserve">-0.001407218818687858</t>
  </si>
  <si>
    <t xml:space="preserve">9.352225462123681E-6</t>
  </si>
  <si>
    <t xml:space="preserve">3.3698368399242597E-4</t>
  </si>
  <si>
    <t xml:space="preserve">0.002911459831540234</t>
  </si>
  <si>
    <t xml:space="preserve">8.590156353949396E-6</t>
  </si>
  <si>
    <t xml:space="preserve">0.005149561090381295</t>
  </si>
  <si>
    <t xml:space="preserve">1.4604752094388922E-4</t>
  </si>
  <si>
    <t xml:space="preserve"> 2.6539309301942848E-5</t>
  </si>
  <si>
    <t xml:space="preserve">0.002658119316578889</t>
  </si>
  <si>
    <t xml:space="preserve">5.658028349944111E-4</t>
  </si>
  <si>
    <t xml:space="preserve">7.385731149257533E-6</t>
  </si>
  <si>
    <t xml:space="preserve">-7.783636219277201E-4</t>
  </si>
  <si>
    <t xml:space="preserve">8.254066421127058E-4</t>
  </si>
  <si>
    <t xml:space="preserve">1.2871460527842112E-6</t>
  </si>
  <si>
    <t xml:space="preserve">-0.0012365538524137512</t>
  </si>
  <si>
    <t xml:space="preserve">0.0021657501864052915</t>
  </si>
  <si>
    <t xml:space="preserve">6.2195392998338445E-6</t>
  </si>
  <si>
    <t xml:space="preserve">-0.0015739648568447529</t>
  </si>
  <si>
    <t xml:space="preserve">-0.0015917375224700136</t>
  </si>
  <si>
    <t xml:space="preserve">5.0109937110213E-6</t>
  </si>
  <si>
    <t xml:space="preserve">-1.413527390720093E-4</t>
  </si>
  <si>
    <t xml:space="preserve">0.002469337773941627</t>
  </si>
  <si>
    <t xml:space="preserve">6.117609638658151E-6</t>
  </si>
  <si>
    <t xml:space="preserve">-0.0017544772484530315</t>
  </si>
  <si>
    <t xml:space="preserve">5.543990551467497E-5</t>
  </si>
  <si>
    <t xml:space="preserve">.081263998462797E-6</t>
  </si>
  <si>
    <t xml:space="preserve">0.001243414931451331</t>
  </si>
  <si>
    <t xml:space="preserve">4.0522630740880833E-4</t>
  </si>
  <si>
    <t xml:space="preserve">1.7102890519722961E-6</t>
  </si>
  <si>
    <t xml:space="preserve">0.0013783187032997096</t>
  </si>
  <si>
    <t xml:space="preserve">0.0026167248998725757</t>
  </si>
  <si>
    <t xml:space="preserve">8.747011649478934E-6</t>
  </si>
  <si>
    <t xml:space="preserve">0.0034022587802037393</t>
  </si>
  <si>
    <t xml:space="preserve">-0.0042162533132288635</t>
  </si>
  <si>
    <t xml:space="preserve">2.9352156808786807E-5</t>
  </si>
  <si>
    <t xml:space="preserve">-0.002589347635566557</t>
  </si>
  <si>
    <t xml:space="preserve">0.001211733516042115</t>
  </si>
  <si>
    <t xml:space="preserve">8.173019291713907E-6</t>
  </si>
  <si>
    <t xml:space="preserve">6.096162293159006E-4</t>
  </si>
  <si>
    <t xml:space="preserve">0.0016382639481642275</t>
  </si>
  <si>
    <t xml:space="preserve">3.055540710899979E-6</t>
  </si>
  <si>
    <t xml:space="preserve">-0.002066397234157055</t>
  </si>
  <si>
    <t xml:space="preserve">0.0021103696893606323</t>
  </si>
  <si>
    <t xml:space="preserve">8.72365775510402E-6</t>
  </si>
  <si>
    <t xml:space="preserve">0.0019472411193802493</t>
  </si>
  <si>
    <t xml:space="preserve">0.0013466761991835447</t>
  </si>
  <si>
    <t xml:space="preserve">5.605284762452684E-6</t>
  </si>
  <si>
    <t xml:space="preserve">-0.0023871563281176074</t>
  </si>
  <si>
    <t xml:space="preserve">1.632585005703494E-4</t>
  </si>
  <si>
    <t xml:space="preserve">5.725168672880417E-6</t>
  </si>
  <si>
    <t xml:space="preserve">0.00141483300618755</t>
  </si>
  <si>
    <t xml:space="preserve">7.59547433201465E-4</t>
  </si>
  <si>
    <t xml:space="preserve">2.5786647386806335E-6</t>
  </si>
  <si>
    <t xml:space="preserve">0.0031258394454062714</t>
  </si>
  <si>
    <t xml:space="preserve">4.441102898404869E-4</t>
  </si>
  <si>
    <t xml:space="preserve">9.968106187999988E-6</t>
  </si>
  <si>
    <t xml:space="preserve">-8.278331326865614E-5</t>
  </si>
  <si>
    <t xml:space="preserve">-0.0019674104438509275</t>
  </si>
  <si>
    <t xml:space="preserve">3.87755693152944E-6</t>
  </si>
  <si>
    <t xml:space="preserve">-0.0012999657588914706</t>
  </si>
  <si>
    <t xml:space="preserve">-0.0021241714000767857</t>
  </si>
  <si>
    <t xml:space="preserve">6.2020151111944495E-6</t>
  </si>
  <si>
    <t xml:space="preserve">-5.866191207159113E-4</t>
  </si>
  <si>
    <t xml:space="preserve">0.0022197186886764742</t>
  </si>
  <si>
    <t xml:space="preserve">5.271273049649116E-6</t>
  </si>
  <si>
    <t xml:space="preserve">-5.975195478717344E-4</t>
  </si>
  <si>
    <t xml:space="preserve">-0.0016002209154287413</t>
  </si>
  <si>
    <t xml:space="preserve">2.917736588264441E-6</t>
  </si>
  <si>
    <t xml:space="preserve">-2.3151081608404971E-4</t>
  </si>
  <si>
    <t xml:space="preserve">0.0017398003179469367</t>
  </si>
  <si>
    <t xml:space="preserve">3.0805024042921648E-6</t>
  </si>
  <si>
    <t xml:space="preserve">-0.00116552743342222</t>
  </si>
  <si>
    <t xml:space="preserve">-5.122438148478566E-4</t>
  </si>
  <si>
    <t xml:space="preserve">1.6208479239096726E-6</t>
  </si>
  <si>
    <t xml:space="preserve">3.642193912527505E-4</t>
  </si>
  <si>
    <t xml:space="preserve">1.8332571120673394E-4</t>
  </si>
  <si>
    <t xml:space="preserve">1.6626408135397897E-7</t>
  </si>
  <si>
    <t xml:space="preserve">-0.0023316750924689744</t>
  </si>
  <si>
    <t xml:space="preserve">-0.0017529746333782145</t>
  </si>
  <si>
    <t xml:space="preserve">8.509628802107686E-6</t>
  </si>
  <si>
    <t xml:space="preserve">ΕΡΩΤΗΜΑ 8ο</t>
  </si>
  <si>
    <r>
      <rPr>
        <sz val="11"/>
        <color rgb="FF000000"/>
        <rFont val="Calibri"/>
        <family val="2"/>
        <charset val="1"/>
      </rPr>
      <t xml:space="preserve">200 γενιές
όριο συνάρτησης: βέλτιστο με ακρίβεια 6 δεκαδικών
μεταβολή &lt;=10</t>
    </r>
    <r>
      <rPr>
        <vertAlign val="superscript"/>
        <sz val="11"/>
        <color rgb="FF000000"/>
        <rFont val="Calibri"/>
        <family val="2"/>
        <charset val="1"/>
      </rPr>
      <t xml:space="preserve">-6</t>
    </r>
    <r>
      <rPr>
        <sz val="11"/>
        <color rgb="FF000000"/>
        <rFont val="Calibri"/>
        <family val="2"/>
        <charset val="1"/>
      </rPr>
      <t xml:space="preserve"> για 200 γενιές
υπόλοιπα: default</t>
    </r>
  </si>
  <si>
    <t xml:space="preserve">-1.9879513248173777</t>
  </si>
  <si>
    <t xml:space="preserve">-1.88435096796368</t>
  </si>
  <si>
    <t xml:space="preserve">-1.9879510636011295</t>
  </si>
  <si>
    <t xml:space="preserve">-1.8013034100985537</t>
  </si>
  <si>
    <t xml:space="preserve">-1.8843509679636798</t>
  </si>
  <si>
    <t xml:space="preserve"> -1.9879511478640812</t>
  </si>
  <si>
    <t xml:space="preserve">-1.9879512001672124</t>
  </si>
  <si>
    <t xml:space="preserve">-1.9879511511468029</t>
  </si>
  <si>
    <t xml:space="preserve">-1.987951026543137</t>
  </si>
  <si>
    <t xml:space="preserve">ΕΡΩΤΗΜΑ 9ο</t>
  </si>
  <si>
    <t xml:space="preserve">-1.9879511390436857</t>
  </si>
  <si>
    <t xml:space="preserve">1.8013034100985537</t>
  </si>
  <si>
    <t xml:space="preserve">-1.9879513924078847</t>
  </si>
  <si>
    <t xml:space="preserve">-1.9879513732656968</t>
  </si>
  <si>
    <t xml:space="preserve">-1.9879512323943385</t>
  </si>
  <si>
    <t xml:space="preserve">-1.9879512828456918</t>
  </si>
  <si>
    <t xml:space="preserve">-1.9879513358223715</t>
  </si>
  <si>
    <t xml:space="preserve">-1.9879512587179096</t>
  </si>
  <si>
    <t xml:space="preserve">-1.9879510527080768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</si>
</sst>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0.00E+00"/>
    <numFmt numFmtId="167" formatCode="0.000000"/>
    <numFmt numFmtId="168" formatCode="0%"/>
    <numFmt numFmtId="169" formatCode="0.000"/>
    <numFmt numFmtId="170" formatCode="#,##0.00000_);[BLACK]\(#,##0.00000000000000\)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vertAlign val="subscript"/>
      <sz val="14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A9D18E"/>
        <bgColor rgb="FFBFBFBF"/>
      </patternFill>
    </fill>
    <fill>
      <patternFill patternType="solid">
        <fgColor rgb="FFFFD966"/>
        <bgColor rgb="FFFFE699"/>
      </patternFill>
    </fill>
    <fill>
      <patternFill patternType="solid">
        <fgColor rgb="FFFFE699"/>
        <bgColor rgb="FFFFD966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0" fillId="4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3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92"/>
  <sheetViews>
    <sheetView showFormulas="false" showGridLines="true" showRowColHeaders="true" showZeros="true" rightToLeft="false" tabSelected="true" showOutlineSymbols="true" defaultGridColor="true" view="normal" topLeftCell="E1" colorId="64" zoomScale="90" zoomScaleNormal="90" zoomScalePageLayoutView="100" workbookViewId="0">
      <selection pane="topLeft" activeCell="I77" activeCellId="0" sqref="I77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8.14"/>
    <col collapsed="false" customWidth="true" hidden="false" outlineLevel="0" max="2" min="2" style="1" width="12.42"/>
    <col collapsed="false" customWidth="true" hidden="false" outlineLevel="0" max="3" min="3" style="1" width="15.42"/>
    <col collapsed="false" customWidth="true" hidden="false" outlineLevel="0" max="4" min="4" style="1" width="21.57"/>
    <col collapsed="false" customWidth="true" hidden="false" outlineLevel="0" max="6" min="5" style="1" width="13.01"/>
    <col collapsed="false" customWidth="true" hidden="false" outlineLevel="0" max="7" min="7" style="1" width="17.29"/>
    <col collapsed="false" customWidth="true" hidden="false" outlineLevel="0" max="8" min="8" style="1" width="17.9"/>
    <col collapsed="false" customWidth="true" hidden="false" outlineLevel="0" max="9" min="9" style="1" width="29.48"/>
    <col collapsed="false" customWidth="true" hidden="false" outlineLevel="0" max="10" min="10" style="1" width="22.84"/>
    <col collapsed="false" customWidth="true" hidden="false" outlineLevel="0" max="11" min="11" style="2" width="13.7"/>
    <col collapsed="false" customWidth="false" hidden="false" outlineLevel="0" max="12" min="12" style="2" width="9.14"/>
    <col collapsed="false" customWidth="true" hidden="false" outlineLevel="0" max="13" min="13" style="2" width="9.29"/>
    <col collapsed="false" customWidth="true" hidden="false" outlineLevel="0" max="14" min="14" style="2" width="30.56"/>
    <col collapsed="false" customWidth="false" hidden="false" outlineLevel="0" max="1025" min="15" style="2" width="9.14"/>
  </cols>
  <sheetData>
    <row r="1" customFormat="false" ht="18" hidden="false" customHeight="tru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customFormat="false" ht="36" hidden="false" customHeight="true" outlineLevel="0" collapsed="false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1"/>
      <c r="I2" s="7" t="s">
        <v>8</v>
      </c>
      <c r="J2" s="7" t="s">
        <v>9</v>
      </c>
      <c r="K2" s="12" t="s">
        <v>10</v>
      </c>
    </row>
    <row r="3" customFormat="false" ht="20.25" hidden="false" customHeight="false" outlineLevel="0" collapsed="false">
      <c r="A3" s="6"/>
      <c r="B3" s="7"/>
      <c r="C3" s="7"/>
      <c r="D3" s="8"/>
      <c r="E3" s="9"/>
      <c r="F3" s="10"/>
      <c r="G3" s="13" t="s">
        <v>11</v>
      </c>
      <c r="H3" s="13" t="s">
        <v>12</v>
      </c>
      <c r="I3" s="7"/>
      <c r="J3" s="7"/>
      <c r="K3" s="12"/>
    </row>
    <row r="4" customFormat="false" ht="20.1" hidden="false" customHeight="true" outlineLevel="0" collapsed="false">
      <c r="A4" s="14" t="n">
        <v>1</v>
      </c>
      <c r="B4" s="15" t="n">
        <v>20</v>
      </c>
      <c r="C4" s="15" t="s">
        <v>13</v>
      </c>
      <c r="D4" s="16" t="s">
        <v>14</v>
      </c>
      <c r="E4" s="17" t="n">
        <v>500</v>
      </c>
      <c r="F4" s="18" t="n">
        <f aca="false">AVERAGE(E4:E8)</f>
        <v>500</v>
      </c>
      <c r="G4" s="19" t="s">
        <v>15</v>
      </c>
      <c r="H4" s="19" t="s">
        <v>16</v>
      </c>
      <c r="I4" s="20" t="s">
        <v>17</v>
      </c>
      <c r="J4" s="21" t="e">
        <f aca="false">ABS(0-I4)</f>
        <v>#VALUE!</v>
      </c>
      <c r="K4" s="22" t="e">
        <f aca="false">AVERAGE(J4:J8)</f>
        <v>#VALUE!</v>
      </c>
      <c r="M4" s="23" t="s">
        <v>18</v>
      </c>
    </row>
    <row r="5" customFormat="false" ht="20.1" hidden="false" customHeight="true" outlineLevel="0" collapsed="false">
      <c r="A5" s="24" t="n">
        <v>2</v>
      </c>
      <c r="B5" s="25" t="n">
        <v>20</v>
      </c>
      <c r="C5" s="25" t="s">
        <v>13</v>
      </c>
      <c r="D5" s="16"/>
      <c r="E5" s="26" t="n">
        <v>500</v>
      </c>
      <c r="F5" s="18"/>
      <c r="G5" s="19" t="s">
        <v>19</v>
      </c>
      <c r="H5" s="19" t="s">
        <v>20</v>
      </c>
      <c r="I5" s="27" t="s">
        <v>21</v>
      </c>
      <c r="J5" s="28" t="e">
        <f aca="false">ABS(0-I5)</f>
        <v>#VALUE!</v>
      </c>
      <c r="K5" s="22"/>
      <c r="M5" s="29" t="s">
        <v>22</v>
      </c>
    </row>
    <row r="6" customFormat="false" ht="20.1" hidden="false" customHeight="true" outlineLevel="0" collapsed="false">
      <c r="A6" s="24" t="n">
        <v>3</v>
      </c>
      <c r="B6" s="25" t="n">
        <v>20</v>
      </c>
      <c r="C6" s="25" t="s">
        <v>13</v>
      </c>
      <c r="D6" s="16"/>
      <c r="E6" s="26" t="n">
        <v>500</v>
      </c>
      <c r="F6" s="18"/>
      <c r="G6" s="19" t="s">
        <v>23</v>
      </c>
      <c r="H6" s="19" t="s">
        <v>24</v>
      </c>
      <c r="I6" s="27" t="s">
        <v>25</v>
      </c>
      <c r="J6" s="28" t="e">
        <f aca="false">ABS(0-I6)</f>
        <v>#VALUE!</v>
      </c>
      <c r="K6" s="22"/>
    </row>
    <row r="7" customFormat="false" ht="20.1" hidden="false" customHeight="true" outlineLevel="0" collapsed="false">
      <c r="A7" s="24" t="n">
        <v>4</v>
      </c>
      <c r="B7" s="25" t="n">
        <v>20</v>
      </c>
      <c r="C7" s="25" t="s">
        <v>13</v>
      </c>
      <c r="D7" s="16"/>
      <c r="E7" s="26" t="n">
        <v>500</v>
      </c>
      <c r="F7" s="18"/>
      <c r="G7" s="19" t="s">
        <v>26</v>
      </c>
      <c r="H7" s="19" t="s">
        <v>27</v>
      </c>
      <c r="I7" s="27" t="s">
        <v>28</v>
      </c>
      <c r="J7" s="28" t="e">
        <f aca="false">ABS(0-I7)</f>
        <v>#VALUE!</v>
      </c>
      <c r="K7" s="22"/>
    </row>
    <row r="8" customFormat="false" ht="20.1" hidden="false" customHeight="true" outlineLevel="0" collapsed="false">
      <c r="A8" s="30" t="n">
        <v>5</v>
      </c>
      <c r="B8" s="31" t="n">
        <v>20</v>
      </c>
      <c r="C8" s="31" t="s">
        <v>13</v>
      </c>
      <c r="D8" s="16"/>
      <c r="E8" s="32" t="n">
        <v>500</v>
      </c>
      <c r="F8" s="18"/>
      <c r="G8" s="19" t="s">
        <v>29</v>
      </c>
      <c r="H8" s="19" t="s">
        <v>30</v>
      </c>
      <c r="I8" s="33" t="s">
        <v>31</v>
      </c>
      <c r="J8" s="28" t="e">
        <f aca="false">ABS(0-I8)</f>
        <v>#VALUE!</v>
      </c>
      <c r="K8" s="22"/>
    </row>
    <row r="9" customFormat="false" ht="20.1" hidden="false" customHeight="true" outlineLevel="0" collapsed="false">
      <c r="A9" s="14" t="n">
        <v>1</v>
      </c>
      <c r="B9" s="15" t="n">
        <v>40</v>
      </c>
      <c r="C9" s="15" t="s">
        <v>13</v>
      </c>
      <c r="D9" s="16" t="s">
        <v>14</v>
      </c>
      <c r="E9" s="26" t="n">
        <v>500</v>
      </c>
      <c r="F9" s="34" t="n">
        <f aca="false">AVERAGE(E9:E13)</f>
        <v>482</v>
      </c>
      <c r="G9" s="19" t="s">
        <v>32</v>
      </c>
      <c r="H9" s="19" t="s">
        <v>33</v>
      </c>
      <c r="I9" s="20" t="s">
        <v>34</v>
      </c>
      <c r="J9" s="21" t="e">
        <f aca="false">ABS(0-I9)</f>
        <v>#VALUE!</v>
      </c>
      <c r="K9" s="22" t="e">
        <f aca="false">AVERAGE(J9:J13)</f>
        <v>#VALUE!</v>
      </c>
    </row>
    <row r="10" customFormat="false" ht="20.1" hidden="false" customHeight="true" outlineLevel="0" collapsed="false">
      <c r="A10" s="24" t="n">
        <v>2</v>
      </c>
      <c r="B10" s="25" t="n">
        <v>40</v>
      </c>
      <c r="C10" s="25" t="s">
        <v>13</v>
      </c>
      <c r="D10" s="16"/>
      <c r="E10" s="26" t="n">
        <v>421</v>
      </c>
      <c r="F10" s="34"/>
      <c r="G10" s="19" t="s">
        <v>35</v>
      </c>
      <c r="H10" s="19" t="s">
        <v>36</v>
      </c>
      <c r="I10" s="27" t="s">
        <v>37</v>
      </c>
      <c r="J10" s="28" t="e">
        <f aca="false">ABS(0-I10)</f>
        <v>#VALUE!</v>
      </c>
      <c r="K10" s="22"/>
      <c r="O10" s="35"/>
    </row>
    <row r="11" customFormat="false" ht="20.1" hidden="false" customHeight="true" outlineLevel="0" collapsed="false">
      <c r="A11" s="24" t="n">
        <v>3</v>
      </c>
      <c r="B11" s="25" t="n">
        <v>40</v>
      </c>
      <c r="C11" s="25" t="s">
        <v>13</v>
      </c>
      <c r="D11" s="16"/>
      <c r="E11" s="26" t="n">
        <v>499</v>
      </c>
      <c r="F11" s="34"/>
      <c r="G11" s="19" t="s">
        <v>38</v>
      </c>
      <c r="H11" s="19" t="s">
        <v>39</v>
      </c>
      <c r="I11" s="27" t="s">
        <v>40</v>
      </c>
      <c r="J11" s="28" t="e">
        <f aca="false">ABS(0-I11)</f>
        <v>#VALUE!</v>
      </c>
      <c r="K11" s="22"/>
      <c r="O11" s="35"/>
    </row>
    <row r="12" customFormat="false" ht="20.1" hidden="false" customHeight="true" outlineLevel="0" collapsed="false">
      <c r="A12" s="24" t="n">
        <v>4</v>
      </c>
      <c r="B12" s="25" t="n">
        <v>40</v>
      </c>
      <c r="C12" s="25" t="s">
        <v>13</v>
      </c>
      <c r="D12" s="16"/>
      <c r="E12" s="26" t="n">
        <v>490</v>
      </c>
      <c r="F12" s="34"/>
      <c r="G12" s="19" t="s">
        <v>41</v>
      </c>
      <c r="H12" s="19" t="s">
        <v>42</v>
      </c>
      <c r="I12" s="27" t="s">
        <v>43</v>
      </c>
      <c r="J12" s="28" t="e">
        <f aca="false">ABS(0-I12)</f>
        <v>#VALUE!</v>
      </c>
      <c r="K12" s="22"/>
    </row>
    <row r="13" customFormat="false" ht="20.1" hidden="false" customHeight="true" outlineLevel="0" collapsed="false">
      <c r="A13" s="30" t="n">
        <v>5</v>
      </c>
      <c r="B13" s="31" t="n">
        <v>40</v>
      </c>
      <c r="C13" s="31" t="s">
        <v>13</v>
      </c>
      <c r="D13" s="16"/>
      <c r="E13" s="32" t="n">
        <v>500</v>
      </c>
      <c r="F13" s="34"/>
      <c r="G13" s="19" t="s">
        <v>44</v>
      </c>
      <c r="H13" s="19" t="s">
        <v>45</v>
      </c>
      <c r="I13" s="36" t="s">
        <v>46</v>
      </c>
      <c r="J13" s="28" t="e">
        <f aca="false">ABS(0-I13)</f>
        <v>#VALUE!</v>
      </c>
      <c r="K13" s="22"/>
    </row>
    <row r="14" customFormat="false" ht="20.1" hidden="false" customHeight="true" outlineLevel="0" collapsed="false">
      <c r="A14" s="14" t="n">
        <v>1</v>
      </c>
      <c r="B14" s="15" t="n">
        <v>60</v>
      </c>
      <c r="C14" s="15" t="s">
        <v>13</v>
      </c>
      <c r="D14" s="16" t="s">
        <v>14</v>
      </c>
      <c r="E14" s="26" t="n">
        <v>500</v>
      </c>
      <c r="F14" s="34" t="n">
        <f aca="false">AVERAGE(E14:E18)</f>
        <v>466.6</v>
      </c>
      <c r="G14" s="19" t="s">
        <v>47</v>
      </c>
      <c r="H14" s="19" t="s">
        <v>48</v>
      </c>
      <c r="I14" s="20" t="s">
        <v>49</v>
      </c>
      <c r="J14" s="21" t="e">
        <f aca="false">ABS(0-I14)</f>
        <v>#VALUE!</v>
      </c>
      <c r="K14" s="22" t="e">
        <f aca="false">AVERAGE(J14:J18)</f>
        <v>#VALUE!</v>
      </c>
    </row>
    <row r="15" customFormat="false" ht="20.1" hidden="false" customHeight="true" outlineLevel="0" collapsed="false">
      <c r="A15" s="24" t="n">
        <v>2</v>
      </c>
      <c r="B15" s="25" t="n">
        <v>60</v>
      </c>
      <c r="C15" s="25" t="s">
        <v>13</v>
      </c>
      <c r="D15" s="16"/>
      <c r="E15" s="26" t="n">
        <v>500</v>
      </c>
      <c r="F15" s="34"/>
      <c r="G15" s="19" t="s">
        <v>50</v>
      </c>
      <c r="H15" s="19" t="s">
        <v>51</v>
      </c>
      <c r="I15" s="27" t="s">
        <v>52</v>
      </c>
      <c r="J15" s="28" t="e">
        <f aca="false">ABS(0-I15)</f>
        <v>#VALUE!</v>
      </c>
      <c r="K15" s="22"/>
    </row>
    <row r="16" customFormat="false" ht="20.1" hidden="false" customHeight="true" outlineLevel="0" collapsed="false">
      <c r="A16" s="24" t="n">
        <v>3</v>
      </c>
      <c r="B16" s="25" t="n">
        <v>60</v>
      </c>
      <c r="C16" s="25" t="s">
        <v>13</v>
      </c>
      <c r="D16" s="16"/>
      <c r="E16" s="26" t="n">
        <v>500</v>
      </c>
      <c r="F16" s="34"/>
      <c r="G16" s="19" t="s">
        <v>53</v>
      </c>
      <c r="H16" s="19" t="s">
        <v>54</v>
      </c>
      <c r="I16" s="27" t="s">
        <v>55</v>
      </c>
      <c r="J16" s="28" t="e">
        <f aca="false">ABS(0-I16)</f>
        <v>#VALUE!</v>
      </c>
      <c r="K16" s="22"/>
    </row>
    <row r="17" customFormat="false" ht="20.1" hidden="false" customHeight="true" outlineLevel="0" collapsed="false">
      <c r="A17" s="24" t="n">
        <v>4</v>
      </c>
      <c r="B17" s="25" t="n">
        <v>60</v>
      </c>
      <c r="C17" s="25" t="s">
        <v>13</v>
      </c>
      <c r="D17" s="16"/>
      <c r="E17" s="26" t="n">
        <v>500</v>
      </c>
      <c r="F17" s="34"/>
      <c r="G17" s="19" t="s">
        <v>56</v>
      </c>
      <c r="H17" s="19" t="s">
        <v>57</v>
      </c>
      <c r="I17" s="27" t="s">
        <v>58</v>
      </c>
      <c r="J17" s="28" t="e">
        <f aca="false">ABS(0-I17)</f>
        <v>#VALUE!</v>
      </c>
      <c r="K17" s="22"/>
    </row>
    <row r="18" customFormat="false" ht="20.1" hidden="false" customHeight="true" outlineLevel="0" collapsed="false">
      <c r="A18" s="30" t="n">
        <v>5</v>
      </c>
      <c r="B18" s="31" t="n">
        <v>60</v>
      </c>
      <c r="C18" s="31" t="s">
        <v>13</v>
      </c>
      <c r="D18" s="16"/>
      <c r="E18" s="32" t="n">
        <v>333</v>
      </c>
      <c r="F18" s="34"/>
      <c r="G18" s="19" t="s">
        <v>59</v>
      </c>
      <c r="H18" s="19" t="s">
        <v>60</v>
      </c>
      <c r="I18" s="36" t="s">
        <v>61</v>
      </c>
      <c r="J18" s="28" t="e">
        <f aca="false">ABS(0-I18)</f>
        <v>#VALUE!</v>
      </c>
      <c r="K18" s="22"/>
    </row>
    <row r="19" customFormat="false" ht="20.1" hidden="false" customHeight="true" outlineLevel="0" collapsed="false">
      <c r="A19" s="14" t="n">
        <v>1</v>
      </c>
      <c r="B19" s="15" t="n">
        <v>80</v>
      </c>
      <c r="C19" s="15" t="s">
        <v>13</v>
      </c>
      <c r="D19" s="16" t="s">
        <v>14</v>
      </c>
      <c r="E19" s="26" t="n">
        <v>485</v>
      </c>
      <c r="F19" s="34" t="n">
        <f aca="false">AVERAGE(E19:E23)</f>
        <v>457.4</v>
      </c>
      <c r="G19" s="19" t="s">
        <v>62</v>
      </c>
      <c r="H19" s="19" t="s">
        <v>63</v>
      </c>
      <c r="I19" s="20" t="s">
        <v>64</v>
      </c>
      <c r="J19" s="21" t="e">
        <f aca="false">ABS(0-I19)</f>
        <v>#VALUE!</v>
      </c>
      <c r="K19" s="22" t="e">
        <f aca="false">AVERAGE(J19:J23)</f>
        <v>#VALUE!</v>
      </c>
    </row>
    <row r="20" customFormat="false" ht="20.1" hidden="false" customHeight="true" outlineLevel="0" collapsed="false">
      <c r="A20" s="24" t="n">
        <v>2</v>
      </c>
      <c r="B20" s="25" t="n">
        <v>80</v>
      </c>
      <c r="C20" s="25" t="s">
        <v>13</v>
      </c>
      <c r="D20" s="16"/>
      <c r="E20" s="26" t="n">
        <v>499</v>
      </c>
      <c r="F20" s="34"/>
      <c r="G20" s="19" t="s">
        <v>65</v>
      </c>
      <c r="H20" s="19" t="s">
        <v>66</v>
      </c>
      <c r="I20" s="27" t="s">
        <v>67</v>
      </c>
      <c r="J20" s="28" t="e">
        <f aca="false">ABS(0-I20)</f>
        <v>#VALUE!</v>
      </c>
      <c r="K20" s="22"/>
    </row>
    <row r="21" customFormat="false" ht="20.1" hidden="false" customHeight="true" outlineLevel="0" collapsed="false">
      <c r="A21" s="24" t="n">
        <v>3</v>
      </c>
      <c r="B21" s="25" t="n">
        <v>80</v>
      </c>
      <c r="C21" s="25" t="s">
        <v>13</v>
      </c>
      <c r="D21" s="16"/>
      <c r="E21" s="26" t="n">
        <v>368</v>
      </c>
      <c r="F21" s="34"/>
      <c r="G21" s="19" t="s">
        <v>68</v>
      </c>
      <c r="H21" s="19" t="s">
        <v>69</v>
      </c>
      <c r="I21" s="27" t="s">
        <v>70</v>
      </c>
      <c r="J21" s="28" t="e">
        <f aca="false">ABS(0-I21)</f>
        <v>#VALUE!</v>
      </c>
      <c r="K21" s="22"/>
    </row>
    <row r="22" customFormat="false" ht="20.1" hidden="false" customHeight="true" outlineLevel="0" collapsed="false">
      <c r="A22" s="24" t="n">
        <v>4</v>
      </c>
      <c r="B22" s="25" t="n">
        <v>80</v>
      </c>
      <c r="C22" s="25" t="s">
        <v>13</v>
      </c>
      <c r="D22" s="16"/>
      <c r="E22" s="26" t="n">
        <v>500</v>
      </c>
      <c r="F22" s="34"/>
      <c r="G22" s="19" t="s">
        <v>71</v>
      </c>
      <c r="H22" s="19" t="s">
        <v>72</v>
      </c>
      <c r="I22" s="27" t="s">
        <v>73</v>
      </c>
      <c r="J22" s="28" t="e">
        <f aca="false">ABS(0-I22)</f>
        <v>#VALUE!</v>
      </c>
      <c r="K22" s="22"/>
    </row>
    <row r="23" customFormat="false" ht="20.1" hidden="false" customHeight="true" outlineLevel="0" collapsed="false">
      <c r="A23" s="30" t="n">
        <v>5</v>
      </c>
      <c r="B23" s="31" t="n">
        <v>80</v>
      </c>
      <c r="C23" s="31" t="s">
        <v>13</v>
      </c>
      <c r="D23" s="16"/>
      <c r="E23" s="32" t="n">
        <v>435</v>
      </c>
      <c r="F23" s="34"/>
      <c r="G23" s="19" t="s">
        <v>74</v>
      </c>
      <c r="H23" s="19" t="s">
        <v>75</v>
      </c>
      <c r="I23" s="36" t="s">
        <v>76</v>
      </c>
      <c r="J23" s="28" t="e">
        <f aca="false">ABS(0-I23)</f>
        <v>#VALUE!</v>
      </c>
      <c r="K23" s="22"/>
    </row>
    <row r="24" customFormat="false" ht="20.1" hidden="false" customHeight="true" outlineLevel="0" collapsed="false">
      <c r="A24" s="14" t="n">
        <v>1</v>
      </c>
      <c r="B24" s="15" t="n">
        <v>100</v>
      </c>
      <c r="C24" s="15" t="s">
        <v>13</v>
      </c>
      <c r="D24" s="16" t="s">
        <v>14</v>
      </c>
      <c r="E24" s="26" t="n">
        <v>482</v>
      </c>
      <c r="F24" s="34" t="n">
        <f aca="false">AVERAGE(E24:E28)</f>
        <v>436.8</v>
      </c>
      <c r="G24" s="19" t="s">
        <v>77</v>
      </c>
      <c r="H24" s="19" t="s">
        <v>78</v>
      </c>
      <c r="I24" s="20" t="s">
        <v>79</v>
      </c>
      <c r="J24" s="21" t="e">
        <f aca="false">ABS(0-I24)</f>
        <v>#VALUE!</v>
      </c>
      <c r="K24" s="22" t="e">
        <f aca="false">AVERAGE(J24:J28)</f>
        <v>#VALUE!</v>
      </c>
    </row>
    <row r="25" customFormat="false" ht="20.1" hidden="false" customHeight="true" outlineLevel="0" collapsed="false">
      <c r="A25" s="24" t="n">
        <v>2</v>
      </c>
      <c r="B25" s="25" t="n">
        <v>100</v>
      </c>
      <c r="C25" s="25" t="s">
        <v>13</v>
      </c>
      <c r="D25" s="16"/>
      <c r="E25" s="26" t="n">
        <v>500</v>
      </c>
      <c r="F25" s="34"/>
      <c r="G25" s="19" t="s">
        <v>80</v>
      </c>
      <c r="H25" s="19" t="s">
        <v>81</v>
      </c>
      <c r="I25" s="27" t="s">
        <v>82</v>
      </c>
      <c r="J25" s="28" t="e">
        <f aca="false">ABS(0-I25)</f>
        <v>#VALUE!</v>
      </c>
      <c r="K25" s="22"/>
    </row>
    <row r="26" customFormat="false" ht="20.1" hidden="false" customHeight="true" outlineLevel="0" collapsed="false">
      <c r="A26" s="24" t="n">
        <v>3</v>
      </c>
      <c r="B26" s="25" t="n">
        <v>100</v>
      </c>
      <c r="C26" s="25" t="s">
        <v>13</v>
      </c>
      <c r="D26" s="16"/>
      <c r="E26" s="26" t="n">
        <v>489</v>
      </c>
      <c r="F26" s="34"/>
      <c r="G26" s="19" t="s">
        <v>83</v>
      </c>
      <c r="H26" s="19" t="s">
        <v>84</v>
      </c>
      <c r="I26" s="27" t="s">
        <v>85</v>
      </c>
      <c r="J26" s="28" t="e">
        <f aca="false">ABS(0-I26)</f>
        <v>#VALUE!</v>
      </c>
      <c r="K26" s="22"/>
      <c r="N26" s="2" t="e">
        <f aca="false">1-I26</f>
        <v>#VALUE!</v>
      </c>
    </row>
    <row r="27" customFormat="false" ht="20.1" hidden="false" customHeight="true" outlineLevel="0" collapsed="false">
      <c r="A27" s="24" t="n">
        <v>4</v>
      </c>
      <c r="B27" s="25" t="n">
        <v>100</v>
      </c>
      <c r="C27" s="25" t="s">
        <v>13</v>
      </c>
      <c r="D27" s="16"/>
      <c r="E27" s="26" t="n">
        <v>213</v>
      </c>
      <c r="F27" s="34"/>
      <c r="G27" s="19" t="s">
        <v>86</v>
      </c>
      <c r="H27" s="19" t="s">
        <v>87</v>
      </c>
      <c r="I27" s="27" t="s">
        <v>88</v>
      </c>
      <c r="J27" s="28" t="e">
        <f aca="false">ABS(0-I27)</f>
        <v>#VALUE!</v>
      </c>
      <c r="K27" s="22"/>
    </row>
    <row r="28" customFormat="false" ht="20.1" hidden="false" customHeight="true" outlineLevel="0" collapsed="false">
      <c r="A28" s="30" t="n">
        <v>5</v>
      </c>
      <c r="B28" s="31" t="n">
        <v>100</v>
      </c>
      <c r="C28" s="31" t="s">
        <v>13</v>
      </c>
      <c r="D28" s="16"/>
      <c r="E28" s="32" t="n">
        <v>500</v>
      </c>
      <c r="F28" s="34"/>
      <c r="G28" s="19" t="s">
        <v>89</v>
      </c>
      <c r="H28" s="19" t="s">
        <v>90</v>
      </c>
      <c r="I28" s="36" t="s">
        <v>91</v>
      </c>
      <c r="J28" s="28" t="e">
        <f aca="false">ABS(0-I28)</f>
        <v>#VALUE!</v>
      </c>
      <c r="K28" s="22"/>
    </row>
    <row r="29" customFormat="false" ht="20.1" hidden="false" customHeight="true" outlineLevel="0" collapsed="false">
      <c r="A29" s="14" t="n">
        <v>1</v>
      </c>
      <c r="B29" s="15" t="n">
        <v>120</v>
      </c>
      <c r="C29" s="15" t="s">
        <v>13</v>
      </c>
      <c r="D29" s="16" t="s">
        <v>14</v>
      </c>
      <c r="E29" s="26" t="n">
        <v>500</v>
      </c>
      <c r="F29" s="34" t="n">
        <f aca="false">AVERAGE(E29:E33)</f>
        <v>487.6</v>
      </c>
      <c r="G29" s="19" t="s">
        <v>92</v>
      </c>
      <c r="H29" s="19" t="s">
        <v>93</v>
      </c>
      <c r="I29" s="20" t="s">
        <v>94</v>
      </c>
      <c r="J29" s="21" t="e">
        <f aca="false">ABS(0-I29)</f>
        <v>#VALUE!</v>
      </c>
      <c r="K29" s="22" t="e">
        <f aca="false">AVERAGE(J29:J33)</f>
        <v>#VALUE!</v>
      </c>
    </row>
    <row r="30" customFormat="false" ht="20.1" hidden="false" customHeight="true" outlineLevel="0" collapsed="false">
      <c r="A30" s="24" t="n">
        <v>2</v>
      </c>
      <c r="B30" s="25" t="n">
        <v>120</v>
      </c>
      <c r="C30" s="25" t="s">
        <v>13</v>
      </c>
      <c r="D30" s="16"/>
      <c r="E30" s="26" t="n">
        <v>439</v>
      </c>
      <c r="F30" s="34"/>
      <c r="G30" s="19" t="s">
        <v>95</v>
      </c>
      <c r="H30" s="19" t="s">
        <v>96</v>
      </c>
      <c r="I30" s="27" t="s">
        <v>97</v>
      </c>
      <c r="J30" s="28" t="e">
        <f aca="false">ABS(0-I30)</f>
        <v>#VALUE!</v>
      </c>
      <c r="K30" s="22"/>
    </row>
    <row r="31" customFormat="false" ht="20.1" hidden="false" customHeight="true" outlineLevel="0" collapsed="false">
      <c r="A31" s="24" t="n">
        <v>3</v>
      </c>
      <c r="B31" s="25" t="n">
        <v>120</v>
      </c>
      <c r="C31" s="25" t="s">
        <v>13</v>
      </c>
      <c r="D31" s="16"/>
      <c r="E31" s="26" t="n">
        <v>500</v>
      </c>
      <c r="F31" s="34"/>
      <c r="G31" s="19" t="s">
        <v>98</v>
      </c>
      <c r="H31" s="19" t="s">
        <v>99</v>
      </c>
      <c r="I31" s="27" t="s">
        <v>100</v>
      </c>
      <c r="J31" s="28" t="e">
        <f aca="false">ABS(0-I31)</f>
        <v>#VALUE!</v>
      </c>
      <c r="K31" s="22"/>
    </row>
    <row r="32" customFormat="false" ht="20.1" hidden="false" customHeight="true" outlineLevel="0" collapsed="false">
      <c r="A32" s="24" t="n">
        <v>4</v>
      </c>
      <c r="B32" s="25" t="n">
        <v>120</v>
      </c>
      <c r="C32" s="25" t="s">
        <v>13</v>
      </c>
      <c r="D32" s="16"/>
      <c r="E32" s="26" t="n">
        <v>499</v>
      </c>
      <c r="F32" s="34"/>
      <c r="G32" s="19" t="s">
        <v>101</v>
      </c>
      <c r="H32" s="19" t="s">
        <v>102</v>
      </c>
      <c r="I32" s="27" t="s">
        <v>103</v>
      </c>
      <c r="J32" s="28" t="e">
        <f aca="false">ABS(0-I32)</f>
        <v>#VALUE!</v>
      </c>
      <c r="K32" s="22"/>
    </row>
    <row r="33" customFormat="false" ht="20.1" hidden="false" customHeight="true" outlineLevel="0" collapsed="false">
      <c r="A33" s="30" t="n">
        <v>5</v>
      </c>
      <c r="B33" s="31" t="n">
        <v>120</v>
      </c>
      <c r="C33" s="31" t="s">
        <v>13</v>
      </c>
      <c r="D33" s="16"/>
      <c r="E33" s="32" t="n">
        <v>500</v>
      </c>
      <c r="F33" s="34"/>
      <c r="G33" s="19" t="s">
        <v>104</v>
      </c>
      <c r="H33" s="19" t="s">
        <v>105</v>
      </c>
      <c r="I33" s="36" t="s">
        <v>106</v>
      </c>
      <c r="J33" s="28" t="e">
        <f aca="false">ABS(0-I33)</f>
        <v>#VALUE!</v>
      </c>
      <c r="K33" s="22"/>
    </row>
    <row r="34" customFormat="false" ht="20.1" hidden="false" customHeight="true" outlineLevel="0" collapsed="false">
      <c r="A34" s="14" t="n">
        <v>1</v>
      </c>
      <c r="B34" s="15" t="n">
        <v>140</v>
      </c>
      <c r="C34" s="15" t="s">
        <v>13</v>
      </c>
      <c r="D34" s="16" t="s">
        <v>14</v>
      </c>
      <c r="E34" s="26" t="n">
        <v>498</v>
      </c>
      <c r="F34" s="34" t="n">
        <f aca="false">AVERAGE(E34:E38)</f>
        <v>490.4</v>
      </c>
      <c r="G34" s="19" t="s">
        <v>107</v>
      </c>
      <c r="H34" s="19" t="s">
        <v>108</v>
      </c>
      <c r="I34" s="20" t="s">
        <v>109</v>
      </c>
      <c r="J34" s="21" t="e">
        <f aca="false">ABS(0-I34)</f>
        <v>#VALUE!</v>
      </c>
      <c r="K34" s="22" t="e">
        <f aca="false">AVERAGE(J34:J38)</f>
        <v>#VALUE!</v>
      </c>
    </row>
    <row r="35" customFormat="false" ht="20.1" hidden="false" customHeight="true" outlineLevel="0" collapsed="false">
      <c r="A35" s="24" t="n">
        <v>2</v>
      </c>
      <c r="B35" s="25" t="n">
        <v>140</v>
      </c>
      <c r="C35" s="25" t="s">
        <v>13</v>
      </c>
      <c r="D35" s="16"/>
      <c r="E35" s="26" t="n">
        <v>500</v>
      </c>
      <c r="F35" s="34"/>
      <c r="G35" s="19" t="s">
        <v>110</v>
      </c>
      <c r="H35" s="19" t="s">
        <v>111</v>
      </c>
      <c r="I35" s="27" t="s">
        <v>112</v>
      </c>
      <c r="J35" s="28" t="e">
        <f aca="false">ABS(0-I35)</f>
        <v>#VALUE!</v>
      </c>
      <c r="K35" s="22"/>
    </row>
    <row r="36" customFormat="false" ht="20.1" hidden="false" customHeight="true" outlineLevel="0" collapsed="false">
      <c r="A36" s="24" t="n">
        <v>3</v>
      </c>
      <c r="B36" s="25" t="n">
        <v>140</v>
      </c>
      <c r="C36" s="25" t="s">
        <v>13</v>
      </c>
      <c r="D36" s="16"/>
      <c r="E36" s="26" t="n">
        <v>497</v>
      </c>
      <c r="F36" s="34"/>
      <c r="G36" s="19" t="s">
        <v>113</v>
      </c>
      <c r="H36" s="19" t="s">
        <v>114</v>
      </c>
      <c r="I36" s="27" t="s">
        <v>115</v>
      </c>
      <c r="J36" s="28" t="e">
        <f aca="false">ABS(0-I36)</f>
        <v>#VALUE!</v>
      </c>
      <c r="K36" s="22"/>
    </row>
    <row r="37" customFormat="false" ht="20.1" hidden="false" customHeight="true" outlineLevel="0" collapsed="false">
      <c r="A37" s="24" t="n">
        <v>4</v>
      </c>
      <c r="B37" s="25" t="n">
        <v>140</v>
      </c>
      <c r="C37" s="25" t="s">
        <v>13</v>
      </c>
      <c r="D37" s="16"/>
      <c r="E37" s="26" t="n">
        <v>468</v>
      </c>
      <c r="F37" s="34"/>
      <c r="G37" s="19" t="s">
        <v>116</v>
      </c>
      <c r="H37" s="19" t="s">
        <v>117</v>
      </c>
      <c r="I37" s="27" t="s">
        <v>118</v>
      </c>
      <c r="J37" s="28" t="e">
        <f aca="false">ABS(0-I37)</f>
        <v>#VALUE!</v>
      </c>
      <c r="K37" s="22"/>
    </row>
    <row r="38" customFormat="false" ht="20.1" hidden="false" customHeight="true" outlineLevel="0" collapsed="false">
      <c r="A38" s="30" t="n">
        <v>5</v>
      </c>
      <c r="B38" s="31" t="n">
        <v>140</v>
      </c>
      <c r="C38" s="31" t="s">
        <v>13</v>
      </c>
      <c r="D38" s="16"/>
      <c r="E38" s="32" t="n">
        <v>489</v>
      </c>
      <c r="F38" s="34"/>
      <c r="G38" s="19" t="s">
        <v>119</v>
      </c>
      <c r="H38" s="19" t="s">
        <v>120</v>
      </c>
      <c r="I38" s="36" t="s">
        <v>121</v>
      </c>
      <c r="J38" s="28" t="e">
        <f aca="false">ABS(0-I38)</f>
        <v>#VALUE!</v>
      </c>
      <c r="K38" s="22"/>
    </row>
    <row r="39" customFormat="false" ht="20.1" hidden="false" customHeight="true" outlineLevel="0" collapsed="false">
      <c r="A39" s="14" t="n">
        <v>1</v>
      </c>
      <c r="B39" s="15" t="n">
        <v>160</v>
      </c>
      <c r="C39" s="15" t="s">
        <v>13</v>
      </c>
      <c r="D39" s="16" t="s">
        <v>14</v>
      </c>
      <c r="E39" s="26" t="n">
        <v>499</v>
      </c>
      <c r="F39" s="34" t="n">
        <f aca="false">AVERAGE(E39:E43)</f>
        <v>466.2</v>
      </c>
      <c r="G39" s="19" t="s">
        <v>122</v>
      </c>
      <c r="H39" s="19" t="s">
        <v>123</v>
      </c>
      <c r="I39" s="20" t="s">
        <v>124</v>
      </c>
      <c r="J39" s="21" t="e">
        <f aca="false">ABS(0-I39)</f>
        <v>#VALUE!</v>
      </c>
      <c r="K39" s="22" t="e">
        <f aca="false">AVERAGE(J39:J43)</f>
        <v>#VALUE!</v>
      </c>
    </row>
    <row r="40" customFormat="false" ht="20.1" hidden="false" customHeight="true" outlineLevel="0" collapsed="false">
      <c r="A40" s="24" t="n">
        <v>2</v>
      </c>
      <c r="B40" s="25" t="n">
        <v>160</v>
      </c>
      <c r="C40" s="25" t="s">
        <v>13</v>
      </c>
      <c r="D40" s="16"/>
      <c r="E40" s="26" t="n">
        <v>500</v>
      </c>
      <c r="F40" s="34"/>
      <c r="G40" s="19" t="s">
        <v>125</v>
      </c>
      <c r="H40" s="19" t="s">
        <v>126</v>
      </c>
      <c r="I40" s="27" t="s">
        <v>127</v>
      </c>
      <c r="J40" s="28" t="e">
        <f aca="false">ABS(0-I40)</f>
        <v>#VALUE!</v>
      </c>
      <c r="K40" s="22"/>
    </row>
    <row r="41" customFormat="false" ht="20.1" hidden="false" customHeight="true" outlineLevel="0" collapsed="false">
      <c r="A41" s="24" t="n">
        <v>3</v>
      </c>
      <c r="B41" s="25" t="n">
        <v>160</v>
      </c>
      <c r="C41" s="25" t="s">
        <v>13</v>
      </c>
      <c r="D41" s="16"/>
      <c r="E41" s="26" t="n">
        <v>483</v>
      </c>
      <c r="F41" s="34"/>
      <c r="G41" s="19" t="s">
        <v>128</v>
      </c>
      <c r="H41" s="19" t="s">
        <v>129</v>
      </c>
      <c r="I41" s="27" t="s">
        <v>130</v>
      </c>
      <c r="J41" s="28" t="e">
        <f aca="false">ABS(0-I41)</f>
        <v>#VALUE!</v>
      </c>
      <c r="K41" s="22"/>
    </row>
    <row r="42" customFormat="false" ht="20.1" hidden="false" customHeight="true" outlineLevel="0" collapsed="false">
      <c r="A42" s="24" t="n">
        <v>4</v>
      </c>
      <c r="B42" s="25" t="n">
        <v>160</v>
      </c>
      <c r="C42" s="25" t="s">
        <v>13</v>
      </c>
      <c r="D42" s="16"/>
      <c r="E42" s="26" t="n">
        <v>498</v>
      </c>
      <c r="F42" s="34"/>
      <c r="G42" s="19" t="s">
        <v>131</v>
      </c>
      <c r="H42" s="19" t="s">
        <v>132</v>
      </c>
      <c r="I42" s="27" t="s">
        <v>133</v>
      </c>
      <c r="J42" s="28" t="e">
        <f aca="false">ABS(0-I42)</f>
        <v>#VALUE!</v>
      </c>
      <c r="K42" s="22"/>
    </row>
    <row r="43" customFormat="false" ht="20.1" hidden="false" customHeight="true" outlineLevel="0" collapsed="false">
      <c r="A43" s="30" t="n">
        <v>5</v>
      </c>
      <c r="B43" s="31" t="n">
        <v>160</v>
      </c>
      <c r="C43" s="31" t="s">
        <v>13</v>
      </c>
      <c r="D43" s="16"/>
      <c r="E43" s="32" t="n">
        <v>351</v>
      </c>
      <c r="F43" s="34"/>
      <c r="G43" s="19" t="s">
        <v>134</v>
      </c>
      <c r="H43" s="19" t="s">
        <v>135</v>
      </c>
      <c r="I43" s="36" t="s">
        <v>136</v>
      </c>
      <c r="J43" s="28" t="e">
        <f aca="false">ABS(0-I43)</f>
        <v>#VALUE!</v>
      </c>
      <c r="K43" s="22"/>
    </row>
    <row r="44" customFormat="false" ht="20.1" hidden="false" customHeight="true" outlineLevel="0" collapsed="false">
      <c r="A44" s="14" t="n">
        <v>1</v>
      </c>
      <c r="B44" s="15" t="n">
        <v>180</v>
      </c>
      <c r="C44" s="15" t="s">
        <v>13</v>
      </c>
      <c r="D44" s="16" t="s">
        <v>14</v>
      </c>
      <c r="E44" s="26" t="n">
        <v>500</v>
      </c>
      <c r="F44" s="34" t="n">
        <f aca="false">AVERAGE(E44:E48)</f>
        <v>440.2</v>
      </c>
      <c r="G44" s="19" t="s">
        <v>137</v>
      </c>
      <c r="H44" s="19" t="s">
        <v>138</v>
      </c>
      <c r="I44" s="20" t="s">
        <v>139</v>
      </c>
      <c r="J44" s="21" t="e">
        <f aca="false">ABS(0-I44)</f>
        <v>#VALUE!</v>
      </c>
      <c r="K44" s="22" t="e">
        <f aca="false">AVERAGE(J44:J48)</f>
        <v>#VALUE!</v>
      </c>
    </row>
    <row r="45" customFormat="false" ht="20.1" hidden="false" customHeight="true" outlineLevel="0" collapsed="false">
      <c r="A45" s="24" t="n">
        <v>2</v>
      </c>
      <c r="B45" s="25" t="n">
        <v>180</v>
      </c>
      <c r="C45" s="25" t="s">
        <v>13</v>
      </c>
      <c r="D45" s="16"/>
      <c r="E45" s="26" t="n">
        <v>490</v>
      </c>
      <c r="F45" s="34"/>
      <c r="G45" s="19" t="s">
        <v>140</v>
      </c>
      <c r="H45" s="19" t="s">
        <v>141</v>
      </c>
      <c r="I45" s="27" t="s">
        <v>142</v>
      </c>
      <c r="J45" s="28" t="e">
        <f aca="false">ABS(0-I45)</f>
        <v>#VALUE!</v>
      </c>
      <c r="K45" s="22"/>
    </row>
    <row r="46" customFormat="false" ht="20.1" hidden="false" customHeight="true" outlineLevel="0" collapsed="false">
      <c r="A46" s="24" t="n">
        <v>3</v>
      </c>
      <c r="B46" s="25" t="n">
        <v>180</v>
      </c>
      <c r="C46" s="25" t="s">
        <v>13</v>
      </c>
      <c r="D46" s="16"/>
      <c r="E46" s="26" t="n">
        <v>372</v>
      </c>
      <c r="F46" s="34"/>
      <c r="G46" s="19" t="s">
        <v>143</v>
      </c>
      <c r="H46" s="19" t="s">
        <v>144</v>
      </c>
      <c r="I46" s="27" t="s">
        <v>145</v>
      </c>
      <c r="J46" s="28" t="e">
        <f aca="false">ABS(0-I46)</f>
        <v>#VALUE!</v>
      </c>
      <c r="K46" s="22"/>
    </row>
    <row r="47" customFormat="false" ht="20.1" hidden="false" customHeight="true" outlineLevel="0" collapsed="false">
      <c r="A47" s="24" t="n">
        <v>4</v>
      </c>
      <c r="B47" s="25" t="n">
        <v>180</v>
      </c>
      <c r="C47" s="25" t="s">
        <v>13</v>
      </c>
      <c r="D47" s="16"/>
      <c r="E47" s="26" t="n">
        <v>370</v>
      </c>
      <c r="F47" s="34"/>
      <c r="G47" s="19" t="s">
        <v>146</v>
      </c>
      <c r="H47" s="19" t="s">
        <v>147</v>
      </c>
      <c r="I47" s="27" t="s">
        <v>148</v>
      </c>
      <c r="J47" s="28" t="e">
        <f aca="false">ABS(0-I47)</f>
        <v>#VALUE!</v>
      </c>
      <c r="K47" s="22"/>
    </row>
    <row r="48" customFormat="false" ht="20.1" hidden="false" customHeight="true" outlineLevel="0" collapsed="false">
      <c r="A48" s="30" t="n">
        <v>5</v>
      </c>
      <c r="B48" s="31" t="n">
        <v>180</v>
      </c>
      <c r="C48" s="31" t="s">
        <v>13</v>
      </c>
      <c r="D48" s="16"/>
      <c r="E48" s="32" t="n">
        <v>469</v>
      </c>
      <c r="F48" s="34"/>
      <c r="G48" s="19" t="s">
        <v>149</v>
      </c>
      <c r="H48" s="19" t="s">
        <v>150</v>
      </c>
      <c r="I48" s="36" t="s">
        <v>151</v>
      </c>
      <c r="J48" s="28" t="e">
        <f aca="false">ABS(0-I48)</f>
        <v>#VALUE!</v>
      </c>
      <c r="K48" s="22"/>
    </row>
    <row r="49" customFormat="false" ht="20.1" hidden="false" customHeight="true" outlineLevel="0" collapsed="false">
      <c r="A49" s="14" t="n">
        <v>1</v>
      </c>
      <c r="B49" s="15" t="n">
        <v>200</v>
      </c>
      <c r="C49" s="15" t="s">
        <v>13</v>
      </c>
      <c r="D49" s="37" t="s">
        <v>14</v>
      </c>
      <c r="E49" s="17" t="n">
        <v>428</v>
      </c>
      <c r="F49" s="38" t="n">
        <f aca="false">AVERAGE(E49:E53)</f>
        <v>421.6</v>
      </c>
      <c r="G49" s="19" t="s">
        <v>152</v>
      </c>
      <c r="H49" s="19" t="s">
        <v>153</v>
      </c>
      <c r="I49" s="20" t="s">
        <v>154</v>
      </c>
      <c r="J49" s="21" t="e">
        <f aca="false">ABS(0-I49)</f>
        <v>#VALUE!</v>
      </c>
      <c r="K49" s="39" t="e">
        <f aca="false">AVERAGE(J49:J53)</f>
        <v>#VALUE!</v>
      </c>
    </row>
    <row r="50" customFormat="false" ht="20.1" hidden="false" customHeight="true" outlineLevel="0" collapsed="false">
      <c r="A50" s="24" t="n">
        <v>2</v>
      </c>
      <c r="B50" s="25" t="n">
        <v>200</v>
      </c>
      <c r="C50" s="25" t="s">
        <v>13</v>
      </c>
      <c r="D50" s="37"/>
      <c r="E50" s="26" t="n">
        <v>497</v>
      </c>
      <c r="F50" s="38"/>
      <c r="G50" s="19" t="s">
        <v>155</v>
      </c>
      <c r="H50" s="19" t="s">
        <v>156</v>
      </c>
      <c r="I50" s="27" t="s">
        <v>157</v>
      </c>
      <c r="J50" s="28" t="e">
        <f aca="false">ABS(0-I50)</f>
        <v>#VALUE!</v>
      </c>
      <c r="K50" s="39"/>
    </row>
    <row r="51" customFormat="false" ht="20.1" hidden="false" customHeight="true" outlineLevel="0" collapsed="false">
      <c r="A51" s="24" t="n">
        <v>3</v>
      </c>
      <c r="B51" s="25" t="n">
        <v>200</v>
      </c>
      <c r="C51" s="25" t="s">
        <v>13</v>
      </c>
      <c r="D51" s="37"/>
      <c r="E51" s="26" t="n">
        <v>201</v>
      </c>
      <c r="F51" s="38"/>
      <c r="G51" s="19" t="s">
        <v>158</v>
      </c>
      <c r="H51" s="19" t="s">
        <v>159</v>
      </c>
      <c r="I51" s="27" t="s">
        <v>160</v>
      </c>
      <c r="J51" s="28" t="e">
        <f aca="false">ABS(0-I51)</f>
        <v>#VALUE!</v>
      </c>
      <c r="K51" s="39"/>
    </row>
    <row r="52" customFormat="false" ht="20.1" hidden="false" customHeight="true" outlineLevel="0" collapsed="false">
      <c r="A52" s="24" t="n">
        <v>4</v>
      </c>
      <c r="B52" s="25" t="n">
        <v>200</v>
      </c>
      <c r="C52" s="25" t="s">
        <v>13</v>
      </c>
      <c r="D52" s="37"/>
      <c r="E52" s="26" t="n">
        <v>482</v>
      </c>
      <c r="F52" s="38"/>
      <c r="G52" s="19" t="s">
        <v>161</v>
      </c>
      <c r="H52" s="19" t="s">
        <v>162</v>
      </c>
      <c r="I52" s="40" t="s">
        <v>163</v>
      </c>
      <c r="J52" s="28" t="e">
        <f aca="false">ABS(0-I52)</f>
        <v>#VALUE!</v>
      </c>
      <c r="K52" s="39"/>
    </row>
    <row r="53" customFormat="false" ht="20.1" hidden="false" customHeight="true" outlineLevel="0" collapsed="false">
      <c r="A53" s="41" t="n">
        <v>5</v>
      </c>
      <c r="B53" s="42" t="n">
        <v>200</v>
      </c>
      <c r="C53" s="42" t="s">
        <v>13</v>
      </c>
      <c r="D53" s="37"/>
      <c r="E53" s="43" t="n">
        <v>500</v>
      </c>
      <c r="F53" s="38"/>
      <c r="G53" s="19" t="s">
        <v>164</v>
      </c>
      <c r="H53" s="19" t="s">
        <v>165</v>
      </c>
      <c r="I53" s="44" t="s">
        <v>166</v>
      </c>
      <c r="J53" s="45" t="e">
        <f aca="false">ABS(0-I53)</f>
        <v>#VALUE!</v>
      </c>
      <c r="K53" s="39"/>
    </row>
    <row r="54" customFormat="false" ht="20.1" hidden="false" customHeight="true" outlineLevel="0" collapsed="false">
      <c r="A54" s="24" t="n">
        <v>1</v>
      </c>
      <c r="B54" s="25" t="s">
        <v>13</v>
      </c>
      <c r="C54" s="46" t="n">
        <v>0.05</v>
      </c>
      <c r="D54" s="47" t="s">
        <v>14</v>
      </c>
      <c r="E54" s="26" t="n">
        <v>29</v>
      </c>
      <c r="F54" s="48" t="n">
        <f aca="false">AVERAGE(E54:E58)</f>
        <v>25.2</v>
      </c>
      <c r="G54" s="19" t="s">
        <v>167</v>
      </c>
      <c r="H54" s="19" t="s">
        <v>168</v>
      </c>
      <c r="I54" s="27" t="s">
        <v>169</v>
      </c>
      <c r="J54" s="28" t="e">
        <f aca="false">ABS(0-I54)</f>
        <v>#VALUE!</v>
      </c>
      <c r="K54" s="49" t="e">
        <f aca="false">AVERAGE(J54:J58)</f>
        <v>#VALUE!</v>
      </c>
    </row>
    <row r="55" customFormat="false" ht="20.1" hidden="false" customHeight="true" outlineLevel="0" collapsed="false">
      <c r="A55" s="24" t="n">
        <v>2</v>
      </c>
      <c r="B55" s="25" t="s">
        <v>13</v>
      </c>
      <c r="C55" s="46" t="n">
        <v>0.05</v>
      </c>
      <c r="D55" s="47"/>
      <c r="E55" s="26" t="n">
        <v>37</v>
      </c>
      <c r="F55" s="48"/>
      <c r="G55" s="19" t="s">
        <v>170</v>
      </c>
      <c r="H55" s="19" t="s">
        <v>171</v>
      </c>
      <c r="I55" s="50" t="s">
        <v>172</v>
      </c>
      <c r="J55" s="28" t="e">
        <f aca="false">ABS(0-I55)</f>
        <v>#VALUE!</v>
      </c>
      <c r="K55" s="49"/>
    </row>
    <row r="56" customFormat="false" ht="20.1" hidden="false" customHeight="true" outlineLevel="0" collapsed="false">
      <c r="A56" s="24" t="n">
        <v>3</v>
      </c>
      <c r="B56" s="25" t="s">
        <v>13</v>
      </c>
      <c r="C56" s="46" t="n">
        <v>0.05</v>
      </c>
      <c r="D56" s="47"/>
      <c r="E56" s="26" t="n">
        <v>21</v>
      </c>
      <c r="F56" s="48"/>
      <c r="G56" s="19" t="s">
        <v>173</v>
      </c>
      <c r="H56" s="19" t="s">
        <v>174</v>
      </c>
      <c r="I56" s="27" t="s">
        <v>175</v>
      </c>
      <c r="J56" s="28" t="e">
        <f aca="false">ABS(0-I56)</f>
        <v>#VALUE!</v>
      </c>
      <c r="K56" s="49"/>
    </row>
    <row r="57" customFormat="false" ht="20.1" hidden="false" customHeight="true" outlineLevel="0" collapsed="false">
      <c r="A57" s="24" t="n">
        <v>4</v>
      </c>
      <c r="B57" s="25" t="s">
        <v>13</v>
      </c>
      <c r="C57" s="46" t="n">
        <v>0.05</v>
      </c>
      <c r="D57" s="47"/>
      <c r="E57" s="26" t="n">
        <v>18</v>
      </c>
      <c r="F57" s="48"/>
      <c r="G57" s="19" t="s">
        <v>176</v>
      </c>
      <c r="H57" s="19" t="s">
        <v>177</v>
      </c>
      <c r="I57" s="27" t="s">
        <v>178</v>
      </c>
      <c r="J57" s="28" t="e">
        <f aca="false">ABS(0-I57)</f>
        <v>#VALUE!</v>
      </c>
      <c r="K57" s="49"/>
    </row>
    <row r="58" customFormat="false" ht="20.1" hidden="false" customHeight="true" outlineLevel="0" collapsed="false">
      <c r="A58" s="30" t="n">
        <v>5</v>
      </c>
      <c r="B58" s="31" t="s">
        <v>13</v>
      </c>
      <c r="C58" s="51" t="n">
        <v>0.05</v>
      </c>
      <c r="D58" s="47"/>
      <c r="E58" s="32" t="n">
        <v>21</v>
      </c>
      <c r="F58" s="48"/>
      <c r="G58" s="19" t="s">
        <v>179</v>
      </c>
      <c r="H58" s="19" t="s">
        <v>180</v>
      </c>
      <c r="I58" s="36" t="s">
        <v>181</v>
      </c>
      <c r="J58" s="28" t="e">
        <f aca="false">ABS(0-I58)</f>
        <v>#VALUE!</v>
      </c>
      <c r="K58" s="49"/>
      <c r="N58" s="35"/>
    </row>
    <row r="59" customFormat="false" ht="20.1" hidden="false" customHeight="true" outlineLevel="0" collapsed="false">
      <c r="A59" s="14" t="n">
        <v>1</v>
      </c>
      <c r="B59" s="15" t="s">
        <v>13</v>
      </c>
      <c r="C59" s="52" t="n">
        <v>0.2</v>
      </c>
      <c r="D59" s="16" t="s">
        <v>14</v>
      </c>
      <c r="E59" s="26" t="n">
        <v>40</v>
      </c>
      <c r="F59" s="34" t="n">
        <f aca="false">AVERAGE(E59:E63)</f>
        <v>21.4</v>
      </c>
      <c r="G59" s="19" t="s">
        <v>182</v>
      </c>
      <c r="H59" s="19" t="s">
        <v>183</v>
      </c>
      <c r="I59" s="20" t="s">
        <v>184</v>
      </c>
      <c r="J59" s="21" t="e">
        <f aca="false">ABS(0-I59)</f>
        <v>#VALUE!</v>
      </c>
      <c r="K59" s="22" t="e">
        <f aca="false">AVERAGE(J59:J63)</f>
        <v>#VALUE!</v>
      </c>
    </row>
    <row r="60" customFormat="false" ht="20.1" hidden="false" customHeight="true" outlineLevel="0" collapsed="false">
      <c r="A60" s="24" t="n">
        <v>2</v>
      </c>
      <c r="B60" s="25" t="s">
        <v>13</v>
      </c>
      <c r="C60" s="46" t="n">
        <v>0.2</v>
      </c>
      <c r="D60" s="16"/>
      <c r="E60" s="26" t="n">
        <v>14</v>
      </c>
      <c r="F60" s="34"/>
      <c r="G60" s="19" t="s">
        <v>185</v>
      </c>
      <c r="H60" s="19" t="s">
        <v>186</v>
      </c>
      <c r="I60" s="27" t="s">
        <v>187</v>
      </c>
      <c r="J60" s="28" t="e">
        <f aca="false">ABS(0-I60)</f>
        <v>#VALUE!</v>
      </c>
      <c r="K60" s="22"/>
    </row>
    <row r="61" customFormat="false" ht="20.1" hidden="false" customHeight="true" outlineLevel="0" collapsed="false">
      <c r="A61" s="24" t="n">
        <v>3</v>
      </c>
      <c r="B61" s="25" t="s">
        <v>13</v>
      </c>
      <c r="C61" s="46" t="n">
        <v>0.2</v>
      </c>
      <c r="D61" s="16"/>
      <c r="E61" s="26" t="n">
        <v>18</v>
      </c>
      <c r="F61" s="34"/>
      <c r="G61" s="19" t="s">
        <v>188</v>
      </c>
      <c r="H61" s="19" t="s">
        <v>189</v>
      </c>
      <c r="I61" s="27" t="s">
        <v>190</v>
      </c>
      <c r="J61" s="28" t="e">
        <f aca="false">ABS(0-I61)</f>
        <v>#VALUE!</v>
      </c>
      <c r="K61" s="22"/>
    </row>
    <row r="62" customFormat="false" ht="20.1" hidden="false" customHeight="true" outlineLevel="0" collapsed="false">
      <c r="A62" s="24" t="n">
        <v>4</v>
      </c>
      <c r="B62" s="25" t="s">
        <v>13</v>
      </c>
      <c r="C62" s="46" t="n">
        <v>0.2</v>
      </c>
      <c r="D62" s="16"/>
      <c r="E62" s="26" t="n">
        <v>11</v>
      </c>
      <c r="F62" s="34"/>
      <c r="G62" s="19" t="s">
        <v>191</v>
      </c>
      <c r="H62" s="19" t="s">
        <v>192</v>
      </c>
      <c r="I62" s="27" t="s">
        <v>193</v>
      </c>
      <c r="J62" s="28" t="e">
        <f aca="false">ABS(0-I62)</f>
        <v>#VALUE!</v>
      </c>
      <c r="K62" s="22"/>
    </row>
    <row r="63" customFormat="false" ht="20.1" hidden="false" customHeight="true" outlineLevel="0" collapsed="false">
      <c r="A63" s="30" t="n">
        <v>5</v>
      </c>
      <c r="B63" s="31" t="s">
        <v>13</v>
      </c>
      <c r="C63" s="51" t="n">
        <v>0.2</v>
      </c>
      <c r="D63" s="16"/>
      <c r="E63" s="32" t="n">
        <v>24</v>
      </c>
      <c r="F63" s="34"/>
      <c r="G63" s="19" t="s">
        <v>194</v>
      </c>
      <c r="H63" s="19" t="s">
        <v>195</v>
      </c>
      <c r="I63" s="53" t="s">
        <v>196</v>
      </c>
      <c r="J63" s="28" t="e">
        <f aca="false">ABS(0-I63)</f>
        <v>#VALUE!</v>
      </c>
      <c r="K63" s="22"/>
    </row>
    <row r="64" customFormat="false" ht="20.1" hidden="false" customHeight="true" outlineLevel="0" collapsed="false">
      <c r="A64" s="14" t="n">
        <v>1</v>
      </c>
      <c r="B64" s="15" t="s">
        <v>13</v>
      </c>
      <c r="C64" s="52" t="n">
        <v>0.5</v>
      </c>
      <c r="D64" s="37" t="s">
        <v>14</v>
      </c>
      <c r="E64" s="17" t="n">
        <v>29</v>
      </c>
      <c r="F64" s="38" t="n">
        <f aca="false">AVERAGE(E64:E68)</f>
        <v>20.6</v>
      </c>
      <c r="G64" s="19" t="s">
        <v>197</v>
      </c>
      <c r="H64" s="19" t="s">
        <v>198</v>
      </c>
      <c r="I64" s="20" t="s">
        <v>199</v>
      </c>
      <c r="J64" s="21" t="e">
        <f aca="false">ABS(0-I64)</f>
        <v>#VALUE!</v>
      </c>
      <c r="K64" s="39" t="e">
        <f aca="false">AVERAGE(J64:J68)</f>
        <v>#VALUE!</v>
      </c>
    </row>
    <row r="65" customFormat="false" ht="20.1" hidden="false" customHeight="true" outlineLevel="0" collapsed="false">
      <c r="A65" s="24" t="n">
        <v>2</v>
      </c>
      <c r="B65" s="25" t="s">
        <v>13</v>
      </c>
      <c r="C65" s="46" t="n">
        <v>0.5</v>
      </c>
      <c r="D65" s="37"/>
      <c r="E65" s="26" t="n">
        <v>25</v>
      </c>
      <c r="F65" s="38"/>
      <c r="G65" s="19" t="s">
        <v>200</v>
      </c>
      <c r="H65" s="19" t="s">
        <v>201</v>
      </c>
      <c r="I65" s="27" t="s">
        <v>202</v>
      </c>
      <c r="J65" s="28" t="e">
        <f aca="false">ABS(0-I65)</f>
        <v>#VALUE!</v>
      </c>
      <c r="K65" s="39"/>
      <c r="M65" s="2" t="e">
        <f aca="false">K64*16</f>
        <v>#VALUE!</v>
      </c>
    </row>
    <row r="66" customFormat="false" ht="20.1" hidden="false" customHeight="true" outlineLevel="0" collapsed="false">
      <c r="A66" s="24" t="n">
        <v>3</v>
      </c>
      <c r="B66" s="25" t="s">
        <v>13</v>
      </c>
      <c r="C66" s="46" t="n">
        <v>0.5</v>
      </c>
      <c r="D66" s="37"/>
      <c r="E66" s="26" t="n">
        <v>11</v>
      </c>
      <c r="F66" s="38"/>
      <c r="G66" s="19" t="s">
        <v>203</v>
      </c>
      <c r="H66" s="19" t="s">
        <v>204</v>
      </c>
      <c r="I66" s="54" t="s">
        <v>205</v>
      </c>
      <c r="J66" s="28" t="e">
        <f aca="false">ABS(0-I66)</f>
        <v>#VALUE!</v>
      </c>
      <c r="K66" s="39"/>
    </row>
    <row r="67" customFormat="false" ht="20.1" hidden="false" customHeight="true" outlineLevel="0" collapsed="false">
      <c r="A67" s="24" t="n">
        <v>4</v>
      </c>
      <c r="B67" s="25" t="s">
        <v>13</v>
      </c>
      <c r="C67" s="46" t="n">
        <v>0.5</v>
      </c>
      <c r="D67" s="37"/>
      <c r="E67" s="26" t="n">
        <v>30</v>
      </c>
      <c r="F67" s="38"/>
      <c r="G67" s="19" t="s">
        <v>206</v>
      </c>
      <c r="H67" s="19" t="s">
        <v>207</v>
      </c>
      <c r="I67" s="27" t="s">
        <v>208</v>
      </c>
      <c r="J67" s="28" t="e">
        <f aca="false">ABS(0-I67)</f>
        <v>#VALUE!</v>
      </c>
      <c r="K67" s="39"/>
    </row>
    <row r="68" customFormat="false" ht="20.1" hidden="false" customHeight="true" outlineLevel="0" collapsed="false">
      <c r="A68" s="41" t="n">
        <v>5</v>
      </c>
      <c r="B68" s="42" t="s">
        <v>13</v>
      </c>
      <c r="C68" s="55" t="n">
        <v>0.5</v>
      </c>
      <c r="D68" s="37"/>
      <c r="E68" s="43" t="n">
        <v>8</v>
      </c>
      <c r="F68" s="38"/>
      <c r="G68" s="19" t="s">
        <v>209</v>
      </c>
      <c r="H68" s="19" t="s">
        <v>210</v>
      </c>
      <c r="I68" s="44" t="s">
        <v>211</v>
      </c>
      <c r="J68" s="45" t="e">
        <f aca="false">ABS(0-I68)</f>
        <v>#VALUE!</v>
      </c>
      <c r="K68" s="39"/>
    </row>
    <row r="69" customFormat="false" ht="18" hidden="false" customHeight="true" outlineLevel="0" collapsed="false">
      <c r="A69" s="56" t="s">
        <v>212</v>
      </c>
      <c r="B69" s="57"/>
      <c r="C69" s="57"/>
      <c r="D69" s="57"/>
      <c r="E69" s="57"/>
      <c r="F69" s="57"/>
      <c r="G69" s="57"/>
      <c r="H69" s="57"/>
      <c r="I69" s="57"/>
      <c r="J69" s="57"/>
      <c r="K69" s="58"/>
    </row>
    <row r="70" customFormat="false" ht="36" hidden="false" customHeight="true" outlineLevel="0" collapsed="false">
      <c r="A70" s="6" t="s">
        <v>1</v>
      </c>
      <c r="B70" s="7" t="s">
        <v>2</v>
      </c>
      <c r="C70" s="7" t="s">
        <v>3</v>
      </c>
      <c r="D70" s="8" t="s">
        <v>4</v>
      </c>
      <c r="E70" s="9" t="s">
        <v>5</v>
      </c>
      <c r="F70" s="10" t="s">
        <v>6</v>
      </c>
      <c r="G70" s="11" t="s">
        <v>7</v>
      </c>
      <c r="H70" s="11"/>
      <c r="I70" s="7" t="s">
        <v>8</v>
      </c>
      <c r="J70" s="7" t="s">
        <v>9</v>
      </c>
      <c r="K70" s="12" t="s">
        <v>10</v>
      </c>
    </row>
    <row r="71" customFormat="false" ht="20.25" hidden="false" customHeight="false" outlineLevel="0" collapsed="false">
      <c r="A71" s="6"/>
      <c r="B71" s="7"/>
      <c r="C71" s="7"/>
      <c r="D71" s="8"/>
      <c r="E71" s="9"/>
      <c r="F71" s="10"/>
      <c r="G71" s="13" t="s">
        <v>11</v>
      </c>
      <c r="H71" s="13" t="s">
        <v>12</v>
      </c>
      <c r="I71" s="7"/>
      <c r="J71" s="7"/>
      <c r="K71" s="12"/>
    </row>
    <row r="72" customFormat="false" ht="20.1" hidden="false" customHeight="true" outlineLevel="0" collapsed="false">
      <c r="A72" s="14" t="n">
        <v>1</v>
      </c>
      <c r="B72" s="15" t="n">
        <v>100</v>
      </c>
      <c r="C72" s="52" t="n">
        <v>0.05</v>
      </c>
      <c r="D72" s="59" t="s">
        <v>213</v>
      </c>
      <c r="E72" s="60" t="n">
        <v>28</v>
      </c>
      <c r="F72" s="18" t="n">
        <f aca="false">AVERAGE(E72:E81)</f>
        <v>78.7</v>
      </c>
      <c r="G72" s="61" t="n">
        <v>8.009</v>
      </c>
      <c r="H72" s="60" t="n">
        <v>1.571</v>
      </c>
      <c r="I72" s="62" t="s">
        <v>0</v>
      </c>
      <c r="J72" s="28" t="e">
        <f aca="false">ABS(1.9879372608+I72)</f>
        <v>#VALUE!</v>
      </c>
      <c r="K72" s="22" t="e">
        <f aca="false">AVERAGE(J72:J81)</f>
        <v>#VALUE!</v>
      </c>
      <c r="M72" s="23" t="s">
        <v>22</v>
      </c>
    </row>
    <row r="73" customFormat="false" ht="20.1" hidden="false" customHeight="true" outlineLevel="0" collapsed="false">
      <c r="A73" s="24" t="n">
        <v>2</v>
      </c>
      <c r="B73" s="25" t="n">
        <v>100</v>
      </c>
      <c r="C73" s="46" t="n">
        <v>0.05</v>
      </c>
      <c r="D73" s="59"/>
      <c r="E73" s="63" t="n">
        <v>29</v>
      </c>
      <c r="F73" s="18"/>
      <c r="G73" s="64" t="n">
        <v>8.009</v>
      </c>
      <c r="H73" s="64" t="n">
        <v>1.571</v>
      </c>
      <c r="I73" s="65" t="s">
        <v>214</v>
      </c>
      <c r="J73" s="28" t="e">
        <f aca="false">ABS(1.9879372608+I73)</f>
        <v>#VALUE!</v>
      </c>
      <c r="K73" s="22"/>
      <c r="M73" s="29" t="s">
        <v>18</v>
      </c>
    </row>
    <row r="74" customFormat="false" ht="20.1" hidden="false" customHeight="true" outlineLevel="0" collapsed="false">
      <c r="A74" s="24" t="n">
        <v>3</v>
      </c>
      <c r="B74" s="25" t="n">
        <v>100</v>
      </c>
      <c r="C74" s="46" t="n">
        <v>0.05</v>
      </c>
      <c r="D74" s="59"/>
      <c r="E74" s="63" t="n">
        <v>200</v>
      </c>
      <c r="F74" s="18"/>
      <c r="G74" s="64" t="n">
        <v>7.369</v>
      </c>
      <c r="H74" s="64" t="n">
        <v>1.571</v>
      </c>
      <c r="I74" s="65" t="s">
        <v>215</v>
      </c>
      <c r="J74" s="28" t="e">
        <f aca="false">ABS(1.9879372608+I74)</f>
        <v>#VALUE!</v>
      </c>
      <c r="K74" s="22"/>
    </row>
    <row r="75" customFormat="false" ht="20.1" hidden="false" customHeight="true" outlineLevel="0" collapsed="false">
      <c r="A75" s="24" t="n">
        <v>4</v>
      </c>
      <c r="B75" s="25" t="n">
        <v>100</v>
      </c>
      <c r="C75" s="46" t="n">
        <v>0.05</v>
      </c>
      <c r="D75" s="59"/>
      <c r="E75" s="63" t="n">
        <v>29</v>
      </c>
      <c r="F75" s="18"/>
      <c r="G75" s="64" t="n">
        <v>8.009</v>
      </c>
      <c r="H75" s="64" t="n">
        <v>1.571</v>
      </c>
      <c r="I75" s="65" t="s">
        <v>216</v>
      </c>
      <c r="J75" s="28" t="e">
        <f aca="false">ABS(1.9879372608+I75)</f>
        <v>#VALUE!</v>
      </c>
      <c r="K75" s="22"/>
      <c r="N75" s="66"/>
    </row>
    <row r="76" customFormat="false" ht="20.1" hidden="false" customHeight="true" outlineLevel="0" collapsed="false">
      <c r="A76" s="24" t="n">
        <v>5</v>
      </c>
      <c r="B76" s="25" t="n">
        <v>100</v>
      </c>
      <c r="C76" s="46" t="n">
        <v>0.05</v>
      </c>
      <c r="D76" s="59"/>
      <c r="E76" s="63" t="n">
        <v>200</v>
      </c>
      <c r="F76" s="18"/>
      <c r="G76" s="67" t="n">
        <v>2.203</v>
      </c>
      <c r="H76" s="67" t="n">
        <v>1.571</v>
      </c>
      <c r="I76" s="68" t="s">
        <v>217</v>
      </c>
      <c r="J76" s="28" t="e">
        <f aca="false">ABS(1.9879372608+I76)</f>
        <v>#VALUE!</v>
      </c>
      <c r="K76" s="22"/>
    </row>
    <row r="77" customFormat="false" ht="20.1" hidden="false" customHeight="true" outlineLevel="0" collapsed="false">
      <c r="A77" s="24" t="n">
        <v>6</v>
      </c>
      <c r="B77" s="25" t="n">
        <v>100</v>
      </c>
      <c r="C77" s="46" t="n">
        <v>0.05</v>
      </c>
      <c r="D77" s="59"/>
      <c r="E77" s="63" t="n">
        <v>200</v>
      </c>
      <c r="F77" s="18"/>
      <c r="G77" s="64" t="n">
        <v>7.369</v>
      </c>
      <c r="H77" s="64" t="n">
        <v>1.571</v>
      </c>
      <c r="I77" s="65" t="s">
        <v>218</v>
      </c>
      <c r="J77" s="28" t="e">
        <f aca="false">ABS(1.9879372608+I77)</f>
        <v>#VALUE!</v>
      </c>
      <c r="K77" s="22"/>
    </row>
    <row r="78" customFormat="false" ht="20.1" hidden="false" customHeight="true" outlineLevel="0" collapsed="false">
      <c r="A78" s="24" t="n">
        <v>7</v>
      </c>
      <c r="B78" s="25" t="n">
        <v>100</v>
      </c>
      <c r="C78" s="46" t="n">
        <v>0.05</v>
      </c>
      <c r="D78" s="59"/>
      <c r="E78" s="63" t="n">
        <v>22</v>
      </c>
      <c r="F78" s="18"/>
      <c r="G78" s="64" t="n">
        <v>8.009</v>
      </c>
      <c r="H78" s="64" t="n">
        <v>1.571</v>
      </c>
      <c r="I78" s="65" t="s">
        <v>219</v>
      </c>
      <c r="J78" s="28" t="e">
        <f aca="false">ABS(1.9879372608+I78)</f>
        <v>#VALUE!</v>
      </c>
      <c r="K78" s="22"/>
    </row>
    <row r="79" customFormat="false" ht="20.1" hidden="false" customHeight="true" outlineLevel="0" collapsed="false">
      <c r="A79" s="24" t="n">
        <v>8</v>
      </c>
      <c r="B79" s="25" t="n">
        <v>100</v>
      </c>
      <c r="C79" s="46" t="n">
        <v>0.05</v>
      </c>
      <c r="D79" s="59"/>
      <c r="E79" s="63" t="n">
        <v>24</v>
      </c>
      <c r="F79" s="18"/>
      <c r="G79" s="64" t="n">
        <v>8.009</v>
      </c>
      <c r="H79" s="64" t="n">
        <v>1.571</v>
      </c>
      <c r="I79" s="65" t="s">
        <v>220</v>
      </c>
      <c r="J79" s="28" t="e">
        <f aca="false">ABS(1.9879372608+I79)</f>
        <v>#VALUE!</v>
      </c>
      <c r="K79" s="22"/>
    </row>
    <row r="80" customFormat="false" ht="20.1" hidden="false" customHeight="true" outlineLevel="0" collapsed="false">
      <c r="A80" s="24" t="n">
        <v>9</v>
      </c>
      <c r="B80" s="25" t="n">
        <v>100</v>
      </c>
      <c r="C80" s="46" t="n">
        <v>0.05</v>
      </c>
      <c r="D80" s="59"/>
      <c r="E80" s="63" t="n">
        <v>29</v>
      </c>
      <c r="F80" s="18"/>
      <c r="G80" s="69" t="n">
        <v>8.009</v>
      </c>
      <c r="H80" s="69" t="n">
        <v>1.571</v>
      </c>
      <c r="I80" s="70" t="s">
        <v>221</v>
      </c>
      <c r="J80" s="28" t="e">
        <f aca="false">ABS(1.9879372608+I80)</f>
        <v>#VALUE!</v>
      </c>
      <c r="K80" s="22"/>
    </row>
    <row r="81" customFormat="false" ht="20.1" hidden="false" customHeight="true" outlineLevel="0" collapsed="false">
      <c r="A81" s="24" t="n">
        <v>10</v>
      </c>
      <c r="B81" s="31" t="n">
        <v>100</v>
      </c>
      <c r="C81" s="51" t="n">
        <v>0.05</v>
      </c>
      <c r="D81" s="59"/>
      <c r="E81" s="53" t="n">
        <v>26</v>
      </c>
      <c r="F81" s="18"/>
      <c r="G81" s="64" t="n">
        <v>8.009</v>
      </c>
      <c r="H81" s="64" t="n">
        <v>1.571</v>
      </c>
      <c r="I81" s="71" t="s">
        <v>222</v>
      </c>
      <c r="J81" s="28" t="e">
        <f aca="false">ABS(1.9879372608+I81)</f>
        <v>#VALUE!</v>
      </c>
      <c r="K81" s="22"/>
    </row>
    <row r="82" customFormat="false" ht="18" hidden="false" customHeight="true" outlineLevel="0" collapsed="false">
      <c r="A82" s="3" t="s">
        <v>223</v>
      </c>
      <c r="B82" s="72"/>
      <c r="C82" s="72"/>
      <c r="D82" s="72"/>
      <c r="E82" s="73"/>
      <c r="F82" s="73"/>
      <c r="G82" s="73"/>
      <c r="H82" s="73"/>
      <c r="I82" s="73"/>
      <c r="J82" s="73"/>
      <c r="K82" s="74"/>
      <c r="M82" s="2" t="e">
        <f aca="false">K72/K83</f>
        <v>#VALUE!</v>
      </c>
    </row>
    <row r="83" customFormat="false" ht="20.1" hidden="false" customHeight="true" outlineLevel="0" collapsed="false">
      <c r="A83" s="14" t="n">
        <v>1</v>
      </c>
      <c r="B83" s="15" t="n">
        <v>100</v>
      </c>
      <c r="C83" s="52" t="n">
        <v>0.5</v>
      </c>
      <c r="D83" s="59" t="s">
        <v>213</v>
      </c>
      <c r="E83" s="60" t="n">
        <v>34</v>
      </c>
      <c r="F83" s="18" t="n">
        <f aca="false">AVERAGE(E83:E92)</f>
        <v>69.3</v>
      </c>
      <c r="G83" s="64" t="n">
        <v>8.009</v>
      </c>
      <c r="H83" s="64" t="n">
        <v>1.571</v>
      </c>
      <c r="I83" s="62" t="s">
        <v>224</v>
      </c>
      <c r="J83" s="28" t="e">
        <f aca="false">ABS(1.9879372608+I83)</f>
        <v>#VALUE!</v>
      </c>
      <c r="K83" s="22" t="e">
        <f aca="false">AVERAGE(J83:J92)</f>
        <v>#VALUE!</v>
      </c>
    </row>
    <row r="84" customFormat="false" ht="20.1" hidden="false" customHeight="true" outlineLevel="0" collapsed="false">
      <c r="A84" s="24" t="n">
        <v>2</v>
      </c>
      <c r="B84" s="25" t="n">
        <v>100</v>
      </c>
      <c r="C84" s="46" t="n">
        <v>0.5</v>
      </c>
      <c r="D84" s="59"/>
      <c r="E84" s="63" t="n">
        <v>200</v>
      </c>
      <c r="F84" s="18"/>
      <c r="G84" s="69" t="n">
        <v>2.203</v>
      </c>
      <c r="H84" s="69" t="n">
        <v>1.571</v>
      </c>
      <c r="I84" s="70" t="s">
        <v>225</v>
      </c>
      <c r="J84" s="28" t="e">
        <f aca="false">ABS(1.9879372608+I84)</f>
        <v>#VALUE!</v>
      </c>
      <c r="K84" s="22"/>
    </row>
    <row r="85" customFormat="false" ht="20.1" hidden="false" customHeight="true" outlineLevel="0" collapsed="false">
      <c r="A85" s="24" t="n">
        <v>3</v>
      </c>
      <c r="B85" s="25" t="n">
        <v>100</v>
      </c>
      <c r="C85" s="46" t="n">
        <v>0.5</v>
      </c>
      <c r="D85" s="59"/>
      <c r="E85" s="63" t="n">
        <v>41</v>
      </c>
      <c r="F85" s="18"/>
      <c r="G85" s="67" t="n">
        <v>8.009</v>
      </c>
      <c r="H85" s="67" t="n">
        <v>1.571</v>
      </c>
      <c r="I85" s="68" t="s">
        <v>226</v>
      </c>
      <c r="J85" s="28" t="e">
        <f aca="false">ABS(1.9879372608+I85)</f>
        <v>#VALUE!</v>
      </c>
      <c r="K85" s="22"/>
    </row>
    <row r="86" customFormat="false" ht="20.1" hidden="false" customHeight="true" outlineLevel="0" collapsed="false">
      <c r="A86" s="24" t="n">
        <v>4</v>
      </c>
      <c r="B86" s="25" t="n">
        <v>100</v>
      </c>
      <c r="C86" s="46" t="n">
        <v>0.5</v>
      </c>
      <c r="D86" s="59"/>
      <c r="E86" s="63" t="n">
        <v>47</v>
      </c>
      <c r="F86" s="18"/>
      <c r="G86" s="64" t="n">
        <v>8.009</v>
      </c>
      <c r="H86" s="64" t="n">
        <v>1.571</v>
      </c>
      <c r="I86" s="65" t="s">
        <v>227</v>
      </c>
      <c r="J86" s="28" t="e">
        <f aca="false">ABS(1.9879372608+I86)</f>
        <v>#VALUE!</v>
      </c>
      <c r="K86" s="22"/>
    </row>
    <row r="87" customFormat="false" ht="20.1" hidden="false" customHeight="true" outlineLevel="0" collapsed="false">
      <c r="A87" s="24" t="n">
        <v>5</v>
      </c>
      <c r="B87" s="25" t="n">
        <v>100</v>
      </c>
      <c r="C87" s="46" t="n">
        <v>0.5</v>
      </c>
      <c r="D87" s="59"/>
      <c r="E87" s="63" t="n">
        <v>47</v>
      </c>
      <c r="F87" s="18"/>
      <c r="G87" s="64" t="n">
        <v>8.009</v>
      </c>
      <c r="H87" s="64" t="n">
        <v>1.571</v>
      </c>
      <c r="I87" s="65" t="s">
        <v>228</v>
      </c>
      <c r="J87" s="28" t="e">
        <f aca="false">ABS(1.9879372608+I87)</f>
        <v>#VALUE!</v>
      </c>
      <c r="K87" s="22"/>
    </row>
    <row r="88" customFormat="false" ht="20.1" hidden="false" customHeight="true" outlineLevel="0" collapsed="false">
      <c r="A88" s="24" t="n">
        <v>6</v>
      </c>
      <c r="B88" s="25" t="n">
        <v>100</v>
      </c>
      <c r="C88" s="46" t="n">
        <v>0.5</v>
      </c>
      <c r="D88" s="59"/>
      <c r="E88" s="63" t="n">
        <v>32</v>
      </c>
      <c r="F88" s="18"/>
      <c r="G88" s="64" t="n">
        <v>8.009</v>
      </c>
      <c r="H88" s="64" t="n">
        <v>1.571</v>
      </c>
      <c r="I88" s="65" t="s">
        <v>229</v>
      </c>
      <c r="J88" s="28" t="e">
        <f aca="false">ABS(1.9879372608+I88)</f>
        <v>#VALUE!</v>
      </c>
      <c r="K88" s="22"/>
    </row>
    <row r="89" customFormat="false" ht="20.1" hidden="false" customHeight="true" outlineLevel="0" collapsed="false">
      <c r="A89" s="24" t="n">
        <v>7</v>
      </c>
      <c r="B89" s="25" t="n">
        <v>100</v>
      </c>
      <c r="C89" s="46" t="n">
        <v>0.5</v>
      </c>
      <c r="D89" s="59"/>
      <c r="E89" s="63" t="n">
        <v>200</v>
      </c>
      <c r="F89" s="18"/>
      <c r="G89" s="64" t="n">
        <v>2.203</v>
      </c>
      <c r="H89" s="64" t="n">
        <v>1.571</v>
      </c>
      <c r="I89" s="65" t="s">
        <v>217</v>
      </c>
      <c r="J89" s="28" t="e">
        <f aca="false">ABS(1.9879372608+I89)</f>
        <v>#VALUE!</v>
      </c>
      <c r="K89" s="22"/>
    </row>
    <row r="90" customFormat="false" ht="20.1" hidden="false" customHeight="true" outlineLevel="0" collapsed="false">
      <c r="A90" s="24" t="n">
        <v>8</v>
      </c>
      <c r="B90" s="25" t="n">
        <v>100</v>
      </c>
      <c r="C90" s="46" t="n">
        <v>0.5</v>
      </c>
      <c r="D90" s="59"/>
      <c r="E90" s="63" t="n">
        <v>20</v>
      </c>
      <c r="F90" s="18"/>
      <c r="G90" s="64" t="n">
        <v>8.009</v>
      </c>
      <c r="H90" s="64" t="n">
        <v>1.571</v>
      </c>
      <c r="I90" s="65" t="s">
        <v>230</v>
      </c>
      <c r="J90" s="28" t="e">
        <f aca="false">ABS(1.9879372608+I90)</f>
        <v>#VALUE!</v>
      </c>
      <c r="K90" s="22"/>
    </row>
    <row r="91" customFormat="false" ht="20.1" hidden="false" customHeight="true" outlineLevel="0" collapsed="false">
      <c r="A91" s="24" t="n">
        <v>9</v>
      </c>
      <c r="B91" s="25" t="n">
        <v>100</v>
      </c>
      <c r="C91" s="46" t="n">
        <v>0.5</v>
      </c>
      <c r="D91" s="59"/>
      <c r="E91" s="63" t="n">
        <v>31</v>
      </c>
      <c r="F91" s="18"/>
      <c r="G91" s="64" t="n">
        <v>8.009</v>
      </c>
      <c r="H91" s="64" t="n">
        <v>1.571</v>
      </c>
      <c r="I91" s="65" t="s">
        <v>231</v>
      </c>
      <c r="J91" s="28" t="e">
        <f aca="false">ABS(1.9879372608+I91)</f>
        <v>#VALUE!</v>
      </c>
      <c r="K91" s="22"/>
    </row>
    <row r="92" customFormat="false" ht="20.1" hidden="false" customHeight="true" outlineLevel="0" collapsed="false">
      <c r="A92" s="30" t="n">
        <v>10</v>
      </c>
      <c r="B92" s="31" t="n">
        <v>100</v>
      </c>
      <c r="C92" s="51" t="n">
        <v>0.5</v>
      </c>
      <c r="D92" s="59"/>
      <c r="E92" s="53" t="n">
        <v>41</v>
      </c>
      <c r="F92" s="18"/>
      <c r="G92" s="75" t="n">
        <v>8.009</v>
      </c>
      <c r="H92" s="75" t="n">
        <v>1.571</v>
      </c>
      <c r="I92" s="71" t="s">
        <v>232</v>
      </c>
      <c r="J92" s="76" t="e">
        <f aca="false">ABS(1.9879372608+I92)</f>
        <v>#VALUE!</v>
      </c>
      <c r="K92" s="22"/>
    </row>
  </sheetData>
  <mergeCells count="65"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K2:K3"/>
    <mergeCell ref="D4:D8"/>
    <mergeCell ref="F4:F8"/>
    <mergeCell ref="K4:K8"/>
    <mergeCell ref="D9:D13"/>
    <mergeCell ref="F9:F13"/>
    <mergeCell ref="K9:K13"/>
    <mergeCell ref="D14:D18"/>
    <mergeCell ref="F14:F18"/>
    <mergeCell ref="K14:K18"/>
    <mergeCell ref="D19:D23"/>
    <mergeCell ref="F19:F23"/>
    <mergeCell ref="K19:K23"/>
    <mergeCell ref="D24:D28"/>
    <mergeCell ref="F24:F28"/>
    <mergeCell ref="K24:K28"/>
    <mergeCell ref="D29:D33"/>
    <mergeCell ref="F29:F33"/>
    <mergeCell ref="K29:K33"/>
    <mergeCell ref="D34:D38"/>
    <mergeCell ref="F34:F38"/>
    <mergeCell ref="K34:K38"/>
    <mergeCell ref="D39:D43"/>
    <mergeCell ref="F39:F43"/>
    <mergeCell ref="K39:K43"/>
    <mergeCell ref="D44:D48"/>
    <mergeCell ref="F44:F48"/>
    <mergeCell ref="K44:K48"/>
    <mergeCell ref="D49:D53"/>
    <mergeCell ref="F49:F53"/>
    <mergeCell ref="K49:K53"/>
    <mergeCell ref="D54:D58"/>
    <mergeCell ref="F54:F58"/>
    <mergeCell ref="K54:K58"/>
    <mergeCell ref="D59:D63"/>
    <mergeCell ref="F59:F63"/>
    <mergeCell ref="K59:K63"/>
    <mergeCell ref="D64:D68"/>
    <mergeCell ref="F64:F68"/>
    <mergeCell ref="K64:K68"/>
    <mergeCell ref="A70:A71"/>
    <mergeCell ref="B70:B71"/>
    <mergeCell ref="C70:C71"/>
    <mergeCell ref="D70:D71"/>
    <mergeCell ref="E70:E71"/>
    <mergeCell ref="F70:F71"/>
    <mergeCell ref="G70:H70"/>
    <mergeCell ref="I70:I71"/>
    <mergeCell ref="J70:J71"/>
    <mergeCell ref="K70:K71"/>
    <mergeCell ref="D72:D81"/>
    <mergeCell ref="F72:F81"/>
    <mergeCell ref="K72:K81"/>
    <mergeCell ref="D83:D92"/>
    <mergeCell ref="F83:F92"/>
    <mergeCell ref="K83:K9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Giannakaki</dc:creator>
  <dc:description/>
  <dc:language>el-GR</dc:language>
  <cp:lastModifiedBy/>
  <dcterms:modified xsi:type="dcterms:W3CDTF">2020-12-03T18:58:56Z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