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Φύλλο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2" i="1"/>
  <c r="J91"/>
  <c r="J90"/>
  <c r="J89"/>
  <c r="J88"/>
  <c r="J87"/>
  <c r="J86"/>
  <c r="J85"/>
  <c r="J84"/>
  <c r="J83"/>
  <c r="J81"/>
  <c r="J80"/>
  <c r="J79"/>
  <c r="J78"/>
  <c r="J77"/>
  <c r="J76"/>
  <c r="J75"/>
  <c r="J74"/>
  <c r="J73"/>
  <c r="J72"/>
  <c r="M65"/>
  <c r="K64"/>
  <c r="K59"/>
  <c r="K54"/>
  <c r="K49"/>
  <c r="K44"/>
  <c r="K39"/>
  <c r="K34"/>
  <c r="K29"/>
  <c r="N26"/>
  <c r="K24"/>
  <c r="K19"/>
  <c r="K14"/>
  <c r="K9"/>
  <c r="K4"/>
  <c r="K83" l="1"/>
  <c r="K72"/>
  <c r="M82" l="1"/>
</calcChain>
</file>

<file path=xl/sharedStrings.xml><?xml version="1.0" encoding="utf-8"?>
<sst xmlns="http://schemas.openxmlformats.org/spreadsheetml/2006/main" count="111" uniqueCount="20">
  <si>
    <t>-1.9879511265047531</t>
  </si>
  <si>
    <t>τρέξιμο</t>
  </si>
  <si>
    <t>Μέγεθος πληθυσμού</t>
  </si>
  <si>
    <t>Ποσοστό απογόνων που προκύπτουν από μετάλλαξη</t>
  </si>
  <si>
    <t>Κριτήρια τερματισμού</t>
  </si>
  <si>
    <t>Αριθμός επαναλήψεων</t>
  </si>
  <si>
    <t>M.O. αριθμού επαναλήψεων</t>
  </si>
  <si>
    <t>Χρωμόσωμα-Λύση</t>
  </si>
  <si>
    <r>
      <rPr>
        <b/>
        <sz val="11"/>
        <color rgb="FF000000"/>
        <rFont val="Calibri"/>
        <family val="2"/>
        <charset val="1"/>
      </rPr>
      <t xml:space="preserve">Τιμή συνάρτησης για το χρωμόσωμα-λύση
</t>
    </r>
    <r>
      <rPr>
        <sz val="11"/>
        <color rgb="FF000000"/>
        <rFont val="Calibri"/>
        <family val="2"/>
        <charset val="1"/>
      </rPr>
      <t>f(</t>
    </r>
    <r>
      <rPr>
        <b/>
        <sz val="11"/>
        <color rgb="FF000000"/>
        <rFont val="Calibri"/>
        <family val="2"/>
        <charset val="1"/>
      </rPr>
      <t>x</t>
    </r>
    <r>
      <rPr>
        <sz val="11"/>
        <color rgb="FF000000"/>
        <rFont val="Calibri"/>
        <family val="2"/>
        <charset val="1"/>
      </rPr>
      <t>)</t>
    </r>
  </si>
  <si>
    <t>Απόλυτη τιμή διαφοράς από βέλτιστη τιμή:</t>
  </si>
  <si>
    <t>Μ.Ο. διαφοράς</t>
  </si>
  <si>
    <r>
      <rPr>
        <sz val="14"/>
        <color rgb="FF000000"/>
        <rFont val="Calibri"/>
        <family val="2"/>
        <charset val="1"/>
      </rPr>
      <t>x</t>
    </r>
    <r>
      <rPr>
        <vertAlign val="subscript"/>
        <sz val="14"/>
        <color rgb="FF000000"/>
        <rFont val="Calibri"/>
        <family val="2"/>
        <charset val="1"/>
      </rPr>
      <t>1</t>
    </r>
  </si>
  <si>
    <r>
      <rPr>
        <sz val="14"/>
        <color rgb="FF000000"/>
        <rFont val="Calibri"/>
        <family val="2"/>
        <charset val="1"/>
      </rPr>
      <t>x</t>
    </r>
    <r>
      <rPr>
        <vertAlign val="subscript"/>
        <sz val="14"/>
        <color rgb="FF000000"/>
        <rFont val="Calibri"/>
        <family val="2"/>
        <charset val="1"/>
      </rPr>
      <t>2</t>
    </r>
  </si>
  <si>
    <t>default</t>
  </si>
  <si>
    <r>
      <rPr>
        <sz val="11"/>
        <color rgb="FF000000"/>
        <rFont val="Calibri"/>
        <family val="2"/>
        <charset val="1"/>
      </rPr>
      <t>500 γενιές
όριο συνάρτησης: 10</t>
    </r>
    <r>
      <rPr>
        <vertAlign val="superscript"/>
        <sz val="11"/>
        <color rgb="FF000000"/>
        <rFont val="Calibri"/>
        <family val="2"/>
        <charset val="1"/>
      </rPr>
      <t xml:space="preserve">-5
</t>
    </r>
    <r>
      <rPr>
        <sz val="11"/>
        <color rgb="FF000000"/>
        <rFont val="Calibri"/>
        <family val="2"/>
        <charset val="1"/>
      </rPr>
      <t>μεταβολή &lt;=10</t>
    </r>
    <r>
      <rPr>
        <vertAlign val="superscript"/>
        <sz val="11"/>
        <color rgb="FF000000"/>
        <rFont val="Calibri"/>
        <family val="2"/>
        <charset val="1"/>
      </rPr>
      <t>-6</t>
    </r>
    <r>
      <rPr>
        <sz val="11"/>
        <color rgb="FF000000"/>
        <rFont val="Calibri"/>
        <family val="2"/>
        <charset val="1"/>
      </rPr>
      <t xml:space="preserve"> για 500 γενιές
υπόλοιπα: default</t>
    </r>
  </si>
  <si>
    <t>MIN</t>
  </si>
  <si>
    <t>MAX</t>
  </si>
  <si>
    <t>ΕΡΩΤΗΜΑ 8ο</t>
  </si>
  <si>
    <r>
      <rPr>
        <sz val="11"/>
        <color rgb="FF000000"/>
        <rFont val="Calibri"/>
        <family val="2"/>
        <charset val="1"/>
      </rPr>
      <t>200 γενιές
όριο συνάρτησης: βέλτιστο με ακρίβεια 6 δεκαδικών
μεταβολή &lt;=10</t>
    </r>
    <r>
      <rPr>
        <vertAlign val="superscript"/>
        <sz val="11"/>
        <color rgb="FF000000"/>
        <rFont val="Calibri"/>
        <family val="2"/>
        <charset val="1"/>
      </rPr>
      <t>-6</t>
    </r>
    <r>
      <rPr>
        <sz val="11"/>
        <color rgb="FF000000"/>
        <rFont val="Calibri"/>
        <family val="2"/>
        <charset val="1"/>
      </rPr>
      <t xml:space="preserve"> για 200 γενιές
υπόλοιπα: default</t>
    </r>
  </si>
  <si>
    <t>ΕΡΩΤΗΜΑ 9ο</t>
  </si>
</sst>
</file>

<file path=xl/styles.xml><?xml version="1.0" encoding="utf-8"?>
<styleSheet xmlns="http://schemas.openxmlformats.org/spreadsheetml/2006/main">
  <numFmts count="1">
    <numFmt numFmtId="164" formatCode="0.00000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vertAlign val="subscript"/>
      <sz val="14"/>
      <color rgb="FF00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A9D18E"/>
        <bgColor rgb="FFBFBFBF"/>
      </patternFill>
    </fill>
    <fill>
      <patternFill patternType="solid">
        <fgColor rgb="FFFFD966"/>
        <bgColor rgb="FFFFE699"/>
      </patternFill>
    </fill>
    <fill>
      <patternFill patternType="solid">
        <fgColor rgb="FFFFE699"/>
        <bgColor rgb="FFFFD966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164" fontId="0" fillId="0" borderId="14" xfId="0" applyNumberForma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Font="1" applyAlignment="1">
      <alignment wrapText="1"/>
    </xf>
    <xf numFmtId="11" fontId="0" fillId="0" borderId="4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1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1" fontId="0" fillId="5" borderId="6" xfId="0" applyNumberFormat="1" applyFill="1" applyBorder="1" applyAlignment="1">
      <alignment horizontal="center" vertical="center" wrapText="1"/>
    </xf>
    <xf numFmtId="11" fontId="0" fillId="0" borderId="0" xfId="0" applyNumberFormat="1" applyAlignment="1">
      <alignment vertical="center"/>
    </xf>
    <xf numFmtId="11" fontId="0" fillId="0" borderId="0" xfId="0" applyNumberFormat="1" applyFont="1" applyBorder="1" applyAlignment="1">
      <alignment horizontal="center" vertical="center" wrapText="1"/>
    </xf>
    <xf numFmtId="11" fontId="0" fillId="0" borderId="6" xfId="0" applyNumberFormat="1" applyBorder="1" applyAlignment="1">
      <alignment horizontal="center" vertical="center" wrapText="1"/>
    </xf>
    <xf numFmtId="11" fontId="0" fillId="3" borderId="0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1" fontId="0" fillId="0" borderId="13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9" fontId="0" fillId="0" borderId="0" xfId="0" applyNumberFormat="1" applyBorder="1" applyAlignment="1">
      <alignment horizontal="center" vertical="center" wrapText="1"/>
    </xf>
    <xf numFmtId="11" fontId="0" fillId="4" borderId="15" xfId="0" applyNumberFormat="1" applyFill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11" fontId="0" fillId="3" borderId="15" xfId="0" applyNumberFormat="1" applyFill="1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NumberFormat="1" applyFont="1" applyAlignment="1">
      <alignment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A9D18E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92"/>
  <sheetViews>
    <sheetView tabSelected="1" topLeftCell="C74" zoomScale="90" zoomScaleNormal="90" workbookViewId="0">
      <selection activeCell="G72" sqref="G72:I92"/>
    </sheetView>
  </sheetViews>
  <sheetFormatPr defaultColWidth="9.140625" defaultRowHeight="15"/>
  <cols>
    <col min="1" max="1" width="8.140625" style="15" customWidth="1"/>
    <col min="2" max="2" width="12.42578125" style="15" customWidth="1"/>
    <col min="3" max="3" width="15.42578125" style="15" customWidth="1"/>
    <col min="4" max="4" width="21.5703125" style="15" customWidth="1"/>
    <col min="5" max="6" width="13" style="15" customWidth="1"/>
    <col min="7" max="7" width="17.28515625" style="15" customWidth="1"/>
    <col min="8" max="8" width="17.85546875" style="15" customWidth="1"/>
    <col min="9" max="9" width="29.42578125" style="15" customWidth="1"/>
    <col min="10" max="10" width="22.85546875" style="15" customWidth="1"/>
    <col min="11" max="11" width="13.7109375" style="16" customWidth="1"/>
    <col min="12" max="12" width="9.140625" style="16"/>
    <col min="13" max="13" width="9.28515625" style="16" customWidth="1"/>
    <col min="14" max="14" width="30.5703125" style="16" customWidth="1"/>
    <col min="15" max="1025" width="9.140625" style="16"/>
  </cols>
  <sheetData>
    <row r="1" spans="1:15" ht="18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9"/>
    </row>
    <row r="2" spans="1:15" ht="36" customHeight="1">
      <c r="A2" s="14" t="s">
        <v>1</v>
      </c>
      <c r="B2" s="13" t="s">
        <v>2</v>
      </c>
      <c r="C2" s="13" t="s">
        <v>3</v>
      </c>
      <c r="D2" s="12" t="s">
        <v>4</v>
      </c>
      <c r="E2" s="11" t="s">
        <v>5</v>
      </c>
      <c r="F2" s="10" t="s">
        <v>6</v>
      </c>
      <c r="G2" s="9" t="s">
        <v>7</v>
      </c>
      <c r="H2" s="9"/>
      <c r="I2" s="13" t="s">
        <v>8</v>
      </c>
      <c r="J2" s="13" t="s">
        <v>9</v>
      </c>
      <c r="K2" s="8" t="s">
        <v>10</v>
      </c>
    </row>
    <row r="3" spans="1:15" ht="20.25">
      <c r="A3" s="14"/>
      <c r="B3" s="13"/>
      <c r="C3" s="13"/>
      <c r="D3" s="12"/>
      <c r="E3" s="11"/>
      <c r="F3" s="10"/>
      <c r="G3" s="20" t="s">
        <v>11</v>
      </c>
      <c r="H3" s="20" t="s">
        <v>12</v>
      </c>
      <c r="I3" s="13"/>
      <c r="J3" s="13"/>
      <c r="K3" s="8"/>
    </row>
    <row r="4" spans="1:15" ht="20.100000000000001" customHeight="1">
      <c r="A4" s="21">
        <v>1</v>
      </c>
      <c r="B4" s="22">
        <v>20</v>
      </c>
      <c r="C4" s="22" t="s">
        <v>13</v>
      </c>
      <c r="D4" s="7" t="s">
        <v>14</v>
      </c>
      <c r="E4" s="23">
        <v>500</v>
      </c>
      <c r="F4" s="6"/>
      <c r="G4" s="24"/>
      <c r="H4" s="24"/>
      <c r="I4" s="25"/>
      <c r="J4" s="26"/>
      <c r="K4" s="5" t="e">
        <f>AVERAGE(J4:J8)</f>
        <v>#DIV/0!</v>
      </c>
      <c r="M4" s="27" t="s">
        <v>15</v>
      </c>
    </row>
    <row r="5" spans="1:15" ht="20.100000000000001" customHeight="1">
      <c r="A5" s="28">
        <v>2</v>
      </c>
      <c r="B5" s="29">
        <v>20</v>
      </c>
      <c r="C5" s="29" t="s">
        <v>13</v>
      </c>
      <c r="D5" s="7"/>
      <c r="E5" s="30">
        <v>500</v>
      </c>
      <c r="F5" s="6"/>
      <c r="G5" s="24"/>
      <c r="H5" s="24"/>
      <c r="I5" s="31"/>
      <c r="J5" s="32"/>
      <c r="K5" s="5"/>
      <c r="M5" s="33" t="s">
        <v>16</v>
      </c>
    </row>
    <row r="6" spans="1:15" ht="20.100000000000001" customHeight="1">
      <c r="A6" s="28">
        <v>3</v>
      </c>
      <c r="B6" s="29">
        <v>20</v>
      </c>
      <c r="C6" s="29" t="s">
        <v>13</v>
      </c>
      <c r="D6" s="7"/>
      <c r="E6" s="30">
        <v>500</v>
      </c>
      <c r="F6" s="6"/>
      <c r="G6" s="24"/>
      <c r="H6" s="24"/>
      <c r="I6" s="31"/>
      <c r="J6" s="32"/>
      <c r="K6" s="5"/>
    </row>
    <row r="7" spans="1:15" ht="20.100000000000001" customHeight="1">
      <c r="A7" s="28">
        <v>4</v>
      </c>
      <c r="B7" s="29">
        <v>20</v>
      </c>
      <c r="C7" s="29" t="s">
        <v>13</v>
      </c>
      <c r="D7" s="7"/>
      <c r="E7" s="30">
        <v>500</v>
      </c>
      <c r="F7" s="6"/>
      <c r="G7" s="24"/>
      <c r="H7" s="24"/>
      <c r="I7" s="31"/>
      <c r="J7" s="32"/>
      <c r="K7" s="5"/>
    </row>
    <row r="8" spans="1:15" ht="20.100000000000001" customHeight="1">
      <c r="A8" s="34">
        <v>5</v>
      </c>
      <c r="B8" s="35">
        <v>20</v>
      </c>
      <c r="C8" s="35" t="s">
        <v>13</v>
      </c>
      <c r="D8" s="7"/>
      <c r="E8" s="36">
        <v>500</v>
      </c>
      <c r="F8" s="6"/>
      <c r="G8" s="24"/>
      <c r="H8" s="24"/>
      <c r="I8" s="37"/>
      <c r="J8" s="32"/>
      <c r="K8" s="5"/>
    </row>
    <row r="9" spans="1:15" ht="20.100000000000001" customHeight="1">
      <c r="A9" s="21">
        <v>1</v>
      </c>
      <c r="B9" s="22">
        <v>40</v>
      </c>
      <c r="C9" s="22" t="s">
        <v>13</v>
      </c>
      <c r="D9" s="7" t="s">
        <v>14</v>
      </c>
      <c r="E9" s="30">
        <v>500</v>
      </c>
      <c r="F9" s="7"/>
      <c r="G9" s="24"/>
      <c r="H9" s="24"/>
      <c r="I9" s="25"/>
      <c r="J9" s="26"/>
      <c r="K9" s="5" t="e">
        <f>AVERAGE(J9:J13)</f>
        <v>#DIV/0!</v>
      </c>
    </row>
    <row r="10" spans="1:15" ht="20.100000000000001" customHeight="1">
      <c r="A10" s="28">
        <v>2</v>
      </c>
      <c r="B10" s="29">
        <v>40</v>
      </c>
      <c r="C10" s="29" t="s">
        <v>13</v>
      </c>
      <c r="D10" s="7"/>
      <c r="E10" s="30">
        <v>421</v>
      </c>
      <c r="F10" s="7"/>
      <c r="G10" s="24"/>
      <c r="H10" s="24"/>
      <c r="I10" s="31"/>
      <c r="J10" s="32"/>
      <c r="K10" s="5"/>
      <c r="O10" s="38"/>
    </row>
    <row r="11" spans="1:15" ht="20.100000000000001" customHeight="1">
      <c r="A11" s="28">
        <v>3</v>
      </c>
      <c r="B11" s="29">
        <v>40</v>
      </c>
      <c r="C11" s="29" t="s">
        <v>13</v>
      </c>
      <c r="D11" s="7"/>
      <c r="E11" s="30">
        <v>499</v>
      </c>
      <c r="F11" s="7"/>
      <c r="G11" s="24"/>
      <c r="H11" s="24"/>
      <c r="I11" s="31"/>
      <c r="J11" s="32"/>
      <c r="K11" s="5"/>
      <c r="O11" s="38"/>
    </row>
    <row r="12" spans="1:15" ht="20.100000000000001" customHeight="1">
      <c r="A12" s="28">
        <v>4</v>
      </c>
      <c r="B12" s="29">
        <v>40</v>
      </c>
      <c r="C12" s="29" t="s">
        <v>13</v>
      </c>
      <c r="D12" s="7"/>
      <c r="E12" s="30">
        <v>490</v>
      </c>
      <c r="F12" s="7"/>
      <c r="G12" s="24"/>
      <c r="H12" s="24"/>
      <c r="I12" s="39"/>
      <c r="J12" s="32"/>
      <c r="K12" s="5"/>
    </row>
    <row r="13" spans="1:15" ht="20.100000000000001" customHeight="1">
      <c r="A13" s="34">
        <v>5</v>
      </c>
      <c r="B13" s="35">
        <v>40</v>
      </c>
      <c r="C13" s="35" t="s">
        <v>13</v>
      </c>
      <c r="D13" s="7"/>
      <c r="E13" s="36">
        <v>500</v>
      </c>
      <c r="F13" s="7"/>
      <c r="G13" s="24"/>
      <c r="H13" s="24"/>
      <c r="I13" s="40"/>
      <c r="J13" s="32"/>
      <c r="K13" s="5"/>
    </row>
    <row r="14" spans="1:15" ht="20.100000000000001" customHeight="1">
      <c r="A14" s="21">
        <v>1</v>
      </c>
      <c r="B14" s="22">
        <v>60</v>
      </c>
      <c r="C14" s="22" t="s">
        <v>13</v>
      </c>
      <c r="D14" s="7" t="s">
        <v>14</v>
      </c>
      <c r="E14" s="30">
        <v>500</v>
      </c>
      <c r="F14" s="7"/>
      <c r="G14" s="24"/>
      <c r="H14" s="24"/>
      <c r="I14" s="25"/>
      <c r="J14" s="26"/>
      <c r="K14" s="5" t="e">
        <f>AVERAGE(J14:J18)</f>
        <v>#DIV/0!</v>
      </c>
    </row>
    <row r="15" spans="1:15" ht="20.100000000000001" customHeight="1">
      <c r="A15" s="28">
        <v>2</v>
      </c>
      <c r="B15" s="29">
        <v>60</v>
      </c>
      <c r="C15" s="29" t="s">
        <v>13</v>
      </c>
      <c r="D15" s="7"/>
      <c r="E15" s="30">
        <v>500</v>
      </c>
      <c r="F15" s="7"/>
      <c r="G15" s="24"/>
      <c r="H15" s="24"/>
      <c r="I15" s="31"/>
      <c r="J15" s="32"/>
      <c r="K15" s="5"/>
    </row>
    <row r="16" spans="1:15" ht="20.100000000000001" customHeight="1">
      <c r="A16" s="28">
        <v>3</v>
      </c>
      <c r="B16" s="29">
        <v>60</v>
      </c>
      <c r="C16" s="29" t="s">
        <v>13</v>
      </c>
      <c r="D16" s="7"/>
      <c r="E16" s="30">
        <v>500</v>
      </c>
      <c r="F16" s="7"/>
      <c r="G16" s="24"/>
      <c r="H16" s="24"/>
      <c r="I16" s="39"/>
      <c r="J16" s="32"/>
      <c r="K16" s="5"/>
    </row>
    <row r="17" spans="1:14" ht="20.100000000000001" customHeight="1">
      <c r="A17" s="28">
        <v>4</v>
      </c>
      <c r="B17" s="29">
        <v>60</v>
      </c>
      <c r="C17" s="29" t="s">
        <v>13</v>
      </c>
      <c r="D17" s="7"/>
      <c r="E17" s="30">
        <v>500</v>
      </c>
      <c r="F17" s="7"/>
      <c r="G17" s="24"/>
      <c r="H17" s="24"/>
      <c r="I17" s="31"/>
      <c r="J17" s="32"/>
      <c r="K17" s="5"/>
    </row>
    <row r="18" spans="1:14" ht="20.100000000000001" customHeight="1">
      <c r="A18" s="34">
        <v>5</v>
      </c>
      <c r="B18" s="35">
        <v>60</v>
      </c>
      <c r="C18" s="35" t="s">
        <v>13</v>
      </c>
      <c r="D18" s="7"/>
      <c r="E18" s="36">
        <v>333</v>
      </c>
      <c r="F18" s="7"/>
      <c r="G18" s="24"/>
      <c r="H18" s="24"/>
      <c r="I18" s="40"/>
      <c r="J18" s="32"/>
      <c r="K18" s="5"/>
    </row>
    <row r="19" spans="1:14" ht="20.100000000000001" customHeight="1">
      <c r="A19" s="21">
        <v>1</v>
      </c>
      <c r="B19" s="22">
        <v>80</v>
      </c>
      <c r="C19" s="22" t="s">
        <v>13</v>
      </c>
      <c r="D19" s="7" t="s">
        <v>14</v>
      </c>
      <c r="E19" s="30">
        <v>485</v>
      </c>
      <c r="F19" s="7"/>
      <c r="G19" s="24"/>
      <c r="H19" s="24"/>
      <c r="I19" s="25"/>
      <c r="J19" s="26"/>
      <c r="K19" s="5" t="e">
        <f>AVERAGE(J19:J23)</f>
        <v>#DIV/0!</v>
      </c>
    </row>
    <row r="20" spans="1:14" ht="20.100000000000001" customHeight="1">
      <c r="A20" s="28">
        <v>2</v>
      </c>
      <c r="B20" s="29">
        <v>80</v>
      </c>
      <c r="C20" s="29" t="s">
        <v>13</v>
      </c>
      <c r="D20" s="7"/>
      <c r="E20" s="30">
        <v>499</v>
      </c>
      <c r="F20" s="7"/>
      <c r="G20" s="24"/>
      <c r="H20" s="24"/>
      <c r="I20" s="31"/>
      <c r="J20" s="32"/>
      <c r="K20" s="5"/>
    </row>
    <row r="21" spans="1:14" ht="20.100000000000001" customHeight="1">
      <c r="A21" s="28">
        <v>3</v>
      </c>
      <c r="B21" s="29">
        <v>80</v>
      </c>
      <c r="C21" s="29" t="s">
        <v>13</v>
      </c>
      <c r="D21" s="7"/>
      <c r="E21" s="30">
        <v>368</v>
      </c>
      <c r="F21" s="7"/>
      <c r="G21" s="24"/>
      <c r="H21" s="24"/>
      <c r="I21" s="31"/>
      <c r="J21" s="32"/>
      <c r="K21" s="5"/>
    </row>
    <row r="22" spans="1:14" ht="20.100000000000001" customHeight="1">
      <c r="A22" s="28">
        <v>4</v>
      </c>
      <c r="B22" s="29">
        <v>80</v>
      </c>
      <c r="C22" s="29" t="s">
        <v>13</v>
      </c>
      <c r="D22" s="7"/>
      <c r="E22" s="30">
        <v>500</v>
      </c>
      <c r="F22" s="7"/>
      <c r="G22" s="24"/>
      <c r="H22" s="24"/>
      <c r="I22" s="31"/>
      <c r="J22" s="32"/>
      <c r="K22" s="5"/>
    </row>
    <row r="23" spans="1:14" ht="20.100000000000001" customHeight="1">
      <c r="A23" s="34">
        <v>5</v>
      </c>
      <c r="B23" s="35">
        <v>80</v>
      </c>
      <c r="C23" s="35" t="s">
        <v>13</v>
      </c>
      <c r="D23" s="7"/>
      <c r="E23" s="36">
        <v>435</v>
      </c>
      <c r="F23" s="7"/>
      <c r="G23" s="24"/>
      <c r="H23" s="24"/>
      <c r="I23" s="40"/>
      <c r="J23" s="32"/>
      <c r="K23" s="5"/>
    </row>
    <row r="24" spans="1:14" ht="20.100000000000001" customHeight="1">
      <c r="A24" s="21">
        <v>1</v>
      </c>
      <c r="B24" s="22">
        <v>100</v>
      </c>
      <c r="C24" s="22" t="s">
        <v>13</v>
      </c>
      <c r="D24" s="7" t="s">
        <v>14</v>
      </c>
      <c r="E24" s="30">
        <v>482</v>
      </c>
      <c r="F24" s="7"/>
      <c r="G24" s="24"/>
      <c r="H24" s="24"/>
      <c r="I24" s="25"/>
      <c r="J24" s="26"/>
      <c r="K24" s="5" t="e">
        <f>AVERAGE(J24:J28)</f>
        <v>#DIV/0!</v>
      </c>
    </row>
    <row r="25" spans="1:14" ht="20.100000000000001" customHeight="1">
      <c r="A25" s="28">
        <v>2</v>
      </c>
      <c r="B25" s="29">
        <v>100</v>
      </c>
      <c r="C25" s="29" t="s">
        <v>13</v>
      </c>
      <c r="D25" s="7"/>
      <c r="E25" s="30">
        <v>500</v>
      </c>
      <c r="F25" s="7"/>
      <c r="G25" s="24"/>
      <c r="H25" s="24"/>
      <c r="I25" s="31"/>
      <c r="J25" s="32"/>
      <c r="K25" s="5"/>
    </row>
    <row r="26" spans="1:14" ht="20.100000000000001" customHeight="1">
      <c r="A26" s="28">
        <v>3</v>
      </c>
      <c r="B26" s="29">
        <v>100</v>
      </c>
      <c r="C26" s="29" t="s">
        <v>13</v>
      </c>
      <c r="D26" s="7"/>
      <c r="E26" s="30">
        <v>489</v>
      </c>
      <c r="F26" s="7"/>
      <c r="G26" s="24"/>
      <c r="H26" s="24"/>
      <c r="I26" s="31"/>
      <c r="J26" s="32"/>
      <c r="K26" s="5"/>
      <c r="N26" s="16">
        <f>1-I26</f>
        <v>1</v>
      </c>
    </row>
    <row r="27" spans="1:14" ht="20.100000000000001" customHeight="1">
      <c r="A27" s="28">
        <v>4</v>
      </c>
      <c r="B27" s="29">
        <v>100</v>
      </c>
      <c r="C27" s="29" t="s">
        <v>13</v>
      </c>
      <c r="D27" s="7"/>
      <c r="E27" s="30">
        <v>213</v>
      </c>
      <c r="F27" s="7"/>
      <c r="G27" s="24"/>
      <c r="H27" s="24"/>
      <c r="I27" s="31"/>
      <c r="J27" s="32"/>
      <c r="K27" s="5"/>
    </row>
    <row r="28" spans="1:14" ht="20.100000000000001" customHeight="1">
      <c r="A28" s="34">
        <v>5</v>
      </c>
      <c r="B28" s="35">
        <v>100</v>
      </c>
      <c r="C28" s="35" t="s">
        <v>13</v>
      </c>
      <c r="D28" s="7"/>
      <c r="E28" s="36">
        <v>500</v>
      </c>
      <c r="F28" s="7"/>
      <c r="G28" s="24"/>
      <c r="H28" s="24"/>
      <c r="I28" s="40"/>
      <c r="J28" s="32"/>
      <c r="K28" s="5"/>
    </row>
    <row r="29" spans="1:14" ht="20.100000000000001" customHeight="1">
      <c r="A29" s="21">
        <v>1</v>
      </c>
      <c r="B29" s="22">
        <v>120</v>
      </c>
      <c r="C29" s="22" t="s">
        <v>13</v>
      </c>
      <c r="D29" s="7" t="s">
        <v>14</v>
      </c>
      <c r="E29" s="30">
        <v>500</v>
      </c>
      <c r="F29" s="7"/>
      <c r="G29" s="24"/>
      <c r="H29" s="24"/>
      <c r="I29" s="25"/>
      <c r="J29" s="26"/>
      <c r="K29" s="5" t="e">
        <f>AVERAGE(J29:J33)</f>
        <v>#DIV/0!</v>
      </c>
    </row>
    <row r="30" spans="1:14" ht="20.100000000000001" customHeight="1">
      <c r="A30" s="28">
        <v>2</v>
      </c>
      <c r="B30" s="29">
        <v>120</v>
      </c>
      <c r="C30" s="29" t="s">
        <v>13</v>
      </c>
      <c r="D30" s="7"/>
      <c r="E30" s="30">
        <v>439</v>
      </c>
      <c r="F30" s="7"/>
      <c r="G30" s="24"/>
      <c r="H30" s="24"/>
      <c r="I30" s="31"/>
      <c r="J30" s="32"/>
      <c r="K30" s="5"/>
    </row>
    <row r="31" spans="1:14" ht="20.100000000000001" customHeight="1">
      <c r="A31" s="28">
        <v>3</v>
      </c>
      <c r="B31" s="29">
        <v>120</v>
      </c>
      <c r="C31" s="29" t="s">
        <v>13</v>
      </c>
      <c r="D31" s="7"/>
      <c r="E31" s="30">
        <v>500</v>
      </c>
      <c r="F31" s="7"/>
      <c r="G31" s="24"/>
      <c r="H31" s="24"/>
      <c r="I31" s="31"/>
      <c r="J31" s="32"/>
      <c r="K31" s="5"/>
    </row>
    <row r="32" spans="1:14" ht="20.100000000000001" customHeight="1">
      <c r="A32" s="28">
        <v>4</v>
      </c>
      <c r="B32" s="29">
        <v>120</v>
      </c>
      <c r="C32" s="29" t="s">
        <v>13</v>
      </c>
      <c r="D32" s="7"/>
      <c r="E32" s="30">
        <v>499</v>
      </c>
      <c r="F32" s="7"/>
      <c r="G32" s="24"/>
      <c r="H32" s="24"/>
      <c r="I32" s="31"/>
      <c r="J32" s="32"/>
      <c r="K32" s="5"/>
    </row>
    <row r="33" spans="1:11" ht="20.100000000000001" customHeight="1">
      <c r="A33" s="34">
        <v>5</v>
      </c>
      <c r="B33" s="35">
        <v>120</v>
      </c>
      <c r="C33" s="35" t="s">
        <v>13</v>
      </c>
      <c r="D33" s="7"/>
      <c r="E33" s="36">
        <v>500</v>
      </c>
      <c r="F33" s="7"/>
      <c r="G33" s="24"/>
      <c r="H33" s="24"/>
      <c r="I33" s="40"/>
      <c r="J33" s="32"/>
      <c r="K33" s="5"/>
    </row>
    <row r="34" spans="1:11" ht="20.100000000000001" customHeight="1">
      <c r="A34" s="21">
        <v>1</v>
      </c>
      <c r="B34" s="22">
        <v>140</v>
      </c>
      <c r="C34" s="22" t="s">
        <v>13</v>
      </c>
      <c r="D34" s="7" t="s">
        <v>14</v>
      </c>
      <c r="E34" s="30">
        <v>498</v>
      </c>
      <c r="F34" s="7"/>
      <c r="G34" s="24"/>
      <c r="H34" s="24"/>
      <c r="I34" s="25"/>
      <c r="J34" s="26"/>
      <c r="K34" s="5" t="e">
        <f>AVERAGE(J34:J38)</f>
        <v>#DIV/0!</v>
      </c>
    </row>
    <row r="35" spans="1:11" ht="20.100000000000001" customHeight="1">
      <c r="A35" s="28">
        <v>2</v>
      </c>
      <c r="B35" s="29">
        <v>140</v>
      </c>
      <c r="C35" s="29" t="s">
        <v>13</v>
      </c>
      <c r="D35" s="7"/>
      <c r="E35" s="30">
        <v>500</v>
      </c>
      <c r="F35" s="7"/>
      <c r="G35" s="24"/>
      <c r="H35" s="24"/>
      <c r="I35" s="31"/>
      <c r="J35" s="32"/>
      <c r="K35" s="5"/>
    </row>
    <row r="36" spans="1:11" ht="20.100000000000001" customHeight="1">
      <c r="A36" s="28">
        <v>3</v>
      </c>
      <c r="B36" s="29">
        <v>140</v>
      </c>
      <c r="C36" s="29" t="s">
        <v>13</v>
      </c>
      <c r="D36" s="7"/>
      <c r="E36" s="30">
        <v>497</v>
      </c>
      <c r="F36" s="7"/>
      <c r="G36" s="24"/>
      <c r="H36" s="24"/>
      <c r="I36" s="31"/>
      <c r="J36" s="32"/>
      <c r="K36" s="5"/>
    </row>
    <row r="37" spans="1:11" ht="20.100000000000001" customHeight="1">
      <c r="A37" s="28">
        <v>4</v>
      </c>
      <c r="B37" s="29">
        <v>140</v>
      </c>
      <c r="C37" s="29" t="s">
        <v>13</v>
      </c>
      <c r="D37" s="7"/>
      <c r="E37" s="30">
        <v>468</v>
      </c>
      <c r="F37" s="7"/>
      <c r="G37" s="24"/>
      <c r="H37" s="24"/>
      <c r="I37" s="31"/>
      <c r="J37" s="32"/>
      <c r="K37" s="5"/>
    </row>
    <row r="38" spans="1:11" ht="20.100000000000001" customHeight="1">
      <c r="A38" s="34">
        <v>5</v>
      </c>
      <c r="B38" s="35">
        <v>140</v>
      </c>
      <c r="C38" s="35" t="s">
        <v>13</v>
      </c>
      <c r="D38" s="7"/>
      <c r="E38" s="36">
        <v>489</v>
      </c>
      <c r="F38" s="7"/>
      <c r="G38" s="24"/>
      <c r="H38" s="24"/>
      <c r="I38" s="40"/>
      <c r="J38" s="32"/>
      <c r="K38" s="5"/>
    </row>
    <row r="39" spans="1:11" ht="20.100000000000001" customHeight="1">
      <c r="A39" s="21">
        <v>1</v>
      </c>
      <c r="B39" s="22">
        <v>160</v>
      </c>
      <c r="C39" s="22" t="s">
        <v>13</v>
      </c>
      <c r="D39" s="7" t="s">
        <v>14</v>
      </c>
      <c r="E39" s="30">
        <v>499</v>
      </c>
      <c r="F39" s="7"/>
      <c r="G39" s="24"/>
      <c r="H39" s="24"/>
      <c r="I39" s="25"/>
      <c r="J39" s="26"/>
      <c r="K39" s="5" t="e">
        <f>AVERAGE(J39:J43)</f>
        <v>#DIV/0!</v>
      </c>
    </row>
    <row r="40" spans="1:11" ht="20.100000000000001" customHeight="1">
      <c r="A40" s="28">
        <v>2</v>
      </c>
      <c r="B40" s="29">
        <v>160</v>
      </c>
      <c r="C40" s="29" t="s">
        <v>13</v>
      </c>
      <c r="D40" s="7"/>
      <c r="E40" s="30">
        <v>500</v>
      </c>
      <c r="F40" s="7"/>
      <c r="G40" s="24"/>
      <c r="H40" s="24"/>
      <c r="I40" s="31"/>
      <c r="J40" s="32"/>
      <c r="K40" s="5"/>
    </row>
    <row r="41" spans="1:11" ht="20.100000000000001" customHeight="1">
      <c r="A41" s="28">
        <v>3</v>
      </c>
      <c r="B41" s="29">
        <v>160</v>
      </c>
      <c r="C41" s="29" t="s">
        <v>13</v>
      </c>
      <c r="D41" s="7"/>
      <c r="E41" s="30">
        <v>483</v>
      </c>
      <c r="F41" s="7"/>
      <c r="G41" s="24"/>
      <c r="H41" s="24"/>
      <c r="I41" s="31"/>
      <c r="J41" s="32"/>
      <c r="K41" s="5"/>
    </row>
    <row r="42" spans="1:11" ht="20.100000000000001" customHeight="1">
      <c r="A42" s="28">
        <v>4</v>
      </c>
      <c r="B42" s="29">
        <v>160</v>
      </c>
      <c r="C42" s="29" t="s">
        <v>13</v>
      </c>
      <c r="D42" s="7"/>
      <c r="E42" s="30">
        <v>498</v>
      </c>
      <c r="F42" s="7"/>
      <c r="G42" s="24"/>
      <c r="H42" s="24"/>
      <c r="I42" s="31"/>
      <c r="J42" s="32"/>
      <c r="K42" s="5"/>
    </row>
    <row r="43" spans="1:11" ht="20.100000000000001" customHeight="1">
      <c r="A43" s="34">
        <v>5</v>
      </c>
      <c r="B43" s="35">
        <v>160</v>
      </c>
      <c r="C43" s="35" t="s">
        <v>13</v>
      </c>
      <c r="D43" s="7"/>
      <c r="E43" s="36">
        <v>351</v>
      </c>
      <c r="F43" s="7"/>
      <c r="G43" s="24"/>
      <c r="H43" s="24"/>
      <c r="I43" s="40"/>
      <c r="J43" s="32"/>
      <c r="K43" s="5"/>
    </row>
    <row r="44" spans="1:11" ht="20.100000000000001" customHeight="1">
      <c r="A44" s="21">
        <v>1</v>
      </c>
      <c r="B44" s="22">
        <v>180</v>
      </c>
      <c r="C44" s="22" t="s">
        <v>13</v>
      </c>
      <c r="D44" s="7" t="s">
        <v>14</v>
      </c>
      <c r="E44" s="30">
        <v>500</v>
      </c>
      <c r="F44" s="7"/>
      <c r="G44" s="24"/>
      <c r="H44" s="24"/>
      <c r="I44" s="25"/>
      <c r="J44" s="26"/>
      <c r="K44" s="5" t="e">
        <f>AVERAGE(J44:J48)</f>
        <v>#DIV/0!</v>
      </c>
    </row>
    <row r="45" spans="1:11" ht="20.100000000000001" customHeight="1">
      <c r="A45" s="28">
        <v>2</v>
      </c>
      <c r="B45" s="29">
        <v>180</v>
      </c>
      <c r="C45" s="29" t="s">
        <v>13</v>
      </c>
      <c r="D45" s="7"/>
      <c r="E45" s="30">
        <v>490</v>
      </c>
      <c r="F45" s="7"/>
      <c r="G45" s="24"/>
      <c r="H45" s="24"/>
      <c r="I45" s="31"/>
      <c r="J45" s="32"/>
      <c r="K45" s="5"/>
    </row>
    <row r="46" spans="1:11" ht="20.100000000000001" customHeight="1">
      <c r="A46" s="28">
        <v>3</v>
      </c>
      <c r="B46" s="29">
        <v>180</v>
      </c>
      <c r="C46" s="29" t="s">
        <v>13</v>
      </c>
      <c r="D46" s="7"/>
      <c r="E46" s="30">
        <v>372</v>
      </c>
      <c r="F46" s="7"/>
      <c r="G46" s="24"/>
      <c r="H46" s="24"/>
      <c r="I46" s="31"/>
      <c r="J46" s="32"/>
      <c r="K46" s="5"/>
    </row>
    <row r="47" spans="1:11" ht="20.100000000000001" customHeight="1">
      <c r="A47" s="28">
        <v>4</v>
      </c>
      <c r="B47" s="29">
        <v>180</v>
      </c>
      <c r="C47" s="29" t="s">
        <v>13</v>
      </c>
      <c r="D47" s="7"/>
      <c r="E47" s="30">
        <v>370</v>
      </c>
      <c r="F47" s="7"/>
      <c r="G47" s="24"/>
      <c r="H47" s="24"/>
      <c r="I47" s="31"/>
      <c r="J47" s="32"/>
      <c r="K47" s="5"/>
    </row>
    <row r="48" spans="1:11" ht="20.100000000000001" customHeight="1">
      <c r="A48" s="34">
        <v>5</v>
      </c>
      <c r="B48" s="35">
        <v>180</v>
      </c>
      <c r="C48" s="35" t="s">
        <v>13</v>
      </c>
      <c r="D48" s="7"/>
      <c r="E48" s="36">
        <v>469</v>
      </c>
      <c r="F48" s="7"/>
      <c r="G48" s="24"/>
      <c r="H48" s="24"/>
      <c r="I48" s="40"/>
      <c r="J48" s="32"/>
      <c r="K48" s="5"/>
    </row>
    <row r="49" spans="1:14" ht="20.100000000000001" customHeight="1">
      <c r="A49" s="21">
        <v>1</v>
      </c>
      <c r="B49" s="22">
        <v>200</v>
      </c>
      <c r="C49" s="22" t="s">
        <v>13</v>
      </c>
      <c r="D49" s="4" t="s">
        <v>14</v>
      </c>
      <c r="E49" s="23">
        <v>428</v>
      </c>
      <c r="F49" s="4"/>
      <c r="G49" s="24"/>
      <c r="H49" s="24"/>
      <c r="I49" s="25"/>
      <c r="J49" s="26"/>
      <c r="K49" s="3" t="e">
        <f>AVERAGE(J49:J53)</f>
        <v>#DIV/0!</v>
      </c>
    </row>
    <row r="50" spans="1:14" ht="20.100000000000001" customHeight="1">
      <c r="A50" s="28">
        <v>2</v>
      </c>
      <c r="B50" s="29">
        <v>200</v>
      </c>
      <c r="C50" s="29" t="s">
        <v>13</v>
      </c>
      <c r="D50" s="4"/>
      <c r="E50" s="30">
        <v>497</v>
      </c>
      <c r="F50" s="4"/>
      <c r="G50" s="24"/>
      <c r="H50" s="24"/>
      <c r="I50" s="31"/>
      <c r="J50" s="32"/>
      <c r="K50" s="3"/>
    </row>
    <row r="51" spans="1:14" ht="20.100000000000001" customHeight="1">
      <c r="A51" s="28">
        <v>3</v>
      </c>
      <c r="B51" s="29">
        <v>200</v>
      </c>
      <c r="C51" s="29" t="s">
        <v>13</v>
      </c>
      <c r="D51" s="4"/>
      <c r="E51" s="30">
        <v>201</v>
      </c>
      <c r="F51" s="4"/>
      <c r="G51" s="24"/>
      <c r="H51" s="24"/>
      <c r="I51" s="31"/>
      <c r="J51" s="32"/>
      <c r="K51" s="3"/>
    </row>
    <row r="52" spans="1:14" ht="20.100000000000001" customHeight="1">
      <c r="A52" s="28">
        <v>4</v>
      </c>
      <c r="B52" s="29">
        <v>200</v>
      </c>
      <c r="C52" s="29" t="s">
        <v>13</v>
      </c>
      <c r="D52" s="4"/>
      <c r="E52" s="30">
        <v>482</v>
      </c>
      <c r="F52" s="4"/>
      <c r="G52" s="24"/>
      <c r="H52" s="24"/>
      <c r="I52" s="41"/>
      <c r="J52" s="32"/>
      <c r="K52" s="3"/>
    </row>
    <row r="53" spans="1:14" ht="20.100000000000001" customHeight="1">
      <c r="A53" s="42">
        <v>5</v>
      </c>
      <c r="B53" s="43">
        <v>200</v>
      </c>
      <c r="C53" s="43" t="s">
        <v>13</v>
      </c>
      <c r="D53" s="4"/>
      <c r="E53" s="44">
        <v>500</v>
      </c>
      <c r="F53" s="4"/>
      <c r="G53" s="24"/>
      <c r="H53" s="24"/>
      <c r="I53" s="45"/>
      <c r="J53" s="46"/>
      <c r="K53" s="3"/>
    </row>
    <row r="54" spans="1:14" ht="20.100000000000001" customHeight="1">
      <c r="A54" s="28">
        <v>1</v>
      </c>
      <c r="B54" s="29" t="s">
        <v>13</v>
      </c>
      <c r="C54" s="47">
        <v>0.05</v>
      </c>
      <c r="D54" s="2" t="s">
        <v>14</v>
      </c>
      <c r="E54" s="30">
        <v>29</v>
      </c>
      <c r="F54" s="2"/>
      <c r="G54" s="24"/>
      <c r="H54" s="24"/>
      <c r="I54" s="31"/>
      <c r="J54" s="32"/>
      <c r="K54" s="1" t="e">
        <f>AVERAGE(J54:J58)</f>
        <v>#DIV/0!</v>
      </c>
    </row>
    <row r="55" spans="1:14" ht="20.100000000000001" customHeight="1">
      <c r="A55" s="28">
        <v>2</v>
      </c>
      <c r="B55" s="29" t="s">
        <v>13</v>
      </c>
      <c r="C55" s="47">
        <v>0.05</v>
      </c>
      <c r="D55" s="2"/>
      <c r="E55" s="30">
        <v>37</v>
      </c>
      <c r="F55" s="2"/>
      <c r="G55" s="24"/>
      <c r="H55" s="24"/>
      <c r="I55" s="48"/>
      <c r="J55" s="32"/>
      <c r="K55" s="1"/>
    </row>
    <row r="56" spans="1:14" ht="20.100000000000001" customHeight="1">
      <c r="A56" s="28">
        <v>3</v>
      </c>
      <c r="B56" s="29" t="s">
        <v>13</v>
      </c>
      <c r="C56" s="47">
        <v>0.05</v>
      </c>
      <c r="D56" s="2"/>
      <c r="E56" s="30">
        <v>21</v>
      </c>
      <c r="F56" s="2"/>
      <c r="G56" s="24"/>
      <c r="H56" s="24"/>
      <c r="I56" s="31"/>
      <c r="J56" s="32"/>
      <c r="K56" s="1"/>
    </row>
    <row r="57" spans="1:14" ht="20.100000000000001" customHeight="1">
      <c r="A57" s="28">
        <v>4</v>
      </c>
      <c r="B57" s="29" t="s">
        <v>13</v>
      </c>
      <c r="C57" s="47">
        <v>0.05</v>
      </c>
      <c r="D57" s="2"/>
      <c r="E57" s="30">
        <v>18</v>
      </c>
      <c r="F57" s="2"/>
      <c r="G57" s="24"/>
      <c r="H57" s="24"/>
      <c r="I57" s="31"/>
      <c r="J57" s="32"/>
      <c r="K57" s="1"/>
    </row>
    <row r="58" spans="1:14" ht="20.100000000000001" customHeight="1">
      <c r="A58" s="34">
        <v>5</v>
      </c>
      <c r="B58" s="35" t="s">
        <v>13</v>
      </c>
      <c r="C58" s="49">
        <v>0.05</v>
      </c>
      <c r="D58" s="2"/>
      <c r="E58" s="36">
        <v>21</v>
      </c>
      <c r="F58" s="2"/>
      <c r="G58" s="24"/>
      <c r="H58" s="24"/>
      <c r="I58" s="40"/>
      <c r="J58" s="32"/>
      <c r="K58" s="1"/>
      <c r="N58" s="38"/>
    </row>
    <row r="59" spans="1:14" ht="20.100000000000001" customHeight="1">
      <c r="A59" s="21">
        <v>1</v>
      </c>
      <c r="B59" s="22" t="s">
        <v>13</v>
      </c>
      <c r="C59" s="50">
        <v>0.2</v>
      </c>
      <c r="D59" s="7" t="s">
        <v>14</v>
      </c>
      <c r="E59" s="30">
        <v>40</v>
      </c>
      <c r="F59" s="7"/>
      <c r="G59" s="24"/>
      <c r="H59" s="24"/>
      <c r="I59" s="25"/>
      <c r="J59" s="26"/>
      <c r="K59" s="5" t="e">
        <f>AVERAGE(J59:J63)</f>
        <v>#DIV/0!</v>
      </c>
    </row>
    <row r="60" spans="1:14" ht="20.100000000000001" customHeight="1">
      <c r="A60" s="28">
        <v>2</v>
      </c>
      <c r="B60" s="29" t="s">
        <v>13</v>
      </c>
      <c r="C60" s="47">
        <v>0.2</v>
      </c>
      <c r="D60" s="7"/>
      <c r="E60" s="30">
        <v>14</v>
      </c>
      <c r="F60" s="7"/>
      <c r="G60" s="24"/>
      <c r="H60" s="24"/>
      <c r="I60" s="31"/>
      <c r="J60" s="32"/>
      <c r="K60" s="5"/>
    </row>
    <row r="61" spans="1:14" ht="20.100000000000001" customHeight="1">
      <c r="A61" s="28">
        <v>3</v>
      </c>
      <c r="B61" s="29" t="s">
        <v>13</v>
      </c>
      <c r="C61" s="47">
        <v>0.2</v>
      </c>
      <c r="D61" s="7"/>
      <c r="E61" s="30">
        <v>18</v>
      </c>
      <c r="F61" s="7"/>
      <c r="G61" s="24"/>
      <c r="H61" s="24"/>
      <c r="I61" s="31"/>
      <c r="J61" s="32"/>
      <c r="K61" s="5"/>
    </row>
    <row r="62" spans="1:14" ht="20.100000000000001" customHeight="1">
      <c r="A62" s="28">
        <v>4</v>
      </c>
      <c r="B62" s="29" t="s">
        <v>13</v>
      </c>
      <c r="C62" s="47">
        <v>0.2</v>
      </c>
      <c r="D62" s="7"/>
      <c r="E62" s="30">
        <v>11</v>
      </c>
      <c r="F62" s="7"/>
      <c r="G62" s="24"/>
      <c r="H62" s="24"/>
      <c r="I62" s="31"/>
      <c r="J62" s="32"/>
      <c r="K62" s="5"/>
    </row>
    <row r="63" spans="1:14" ht="20.100000000000001" customHeight="1">
      <c r="A63" s="34">
        <v>5</v>
      </c>
      <c r="B63" s="35" t="s">
        <v>13</v>
      </c>
      <c r="C63" s="49">
        <v>0.2</v>
      </c>
      <c r="D63" s="7"/>
      <c r="E63" s="36">
        <v>24</v>
      </c>
      <c r="F63" s="7"/>
      <c r="G63" s="24"/>
      <c r="H63" s="24"/>
      <c r="I63" s="35"/>
      <c r="J63" s="32"/>
      <c r="K63" s="5"/>
    </row>
    <row r="64" spans="1:14" ht="20.100000000000001" customHeight="1">
      <c r="A64" s="21">
        <v>1</v>
      </c>
      <c r="B64" s="22" t="s">
        <v>13</v>
      </c>
      <c r="C64" s="50">
        <v>0.5</v>
      </c>
      <c r="D64" s="4" t="s">
        <v>14</v>
      </c>
      <c r="E64" s="23">
        <v>29</v>
      </c>
      <c r="F64" s="4"/>
      <c r="G64" s="24"/>
      <c r="H64" s="24"/>
      <c r="I64" s="25"/>
      <c r="J64" s="26"/>
      <c r="K64" s="3" t="e">
        <f>AVERAGE(J64:J68)</f>
        <v>#DIV/0!</v>
      </c>
    </row>
    <row r="65" spans="1:14" ht="20.100000000000001" customHeight="1">
      <c r="A65" s="28">
        <v>2</v>
      </c>
      <c r="B65" s="29" t="s">
        <v>13</v>
      </c>
      <c r="C65" s="47">
        <v>0.5</v>
      </c>
      <c r="D65" s="4"/>
      <c r="E65" s="30">
        <v>25</v>
      </c>
      <c r="F65" s="4"/>
      <c r="G65" s="24"/>
      <c r="H65" s="24"/>
      <c r="I65" s="31"/>
      <c r="J65" s="32"/>
      <c r="K65" s="3"/>
      <c r="M65" s="16" t="e">
        <f>K64*16</f>
        <v>#DIV/0!</v>
      </c>
    </row>
    <row r="66" spans="1:14" ht="20.100000000000001" customHeight="1">
      <c r="A66" s="28">
        <v>3</v>
      </c>
      <c r="B66" s="29" t="s">
        <v>13</v>
      </c>
      <c r="C66" s="47">
        <v>0.5</v>
      </c>
      <c r="D66" s="4"/>
      <c r="E66" s="30">
        <v>11</v>
      </c>
      <c r="F66" s="4"/>
      <c r="G66" s="24"/>
      <c r="H66" s="24"/>
      <c r="I66" s="51"/>
      <c r="J66" s="32"/>
      <c r="K66" s="3"/>
    </row>
    <row r="67" spans="1:14" ht="20.100000000000001" customHeight="1">
      <c r="A67" s="28">
        <v>4</v>
      </c>
      <c r="B67" s="29" t="s">
        <v>13</v>
      </c>
      <c r="C67" s="47">
        <v>0.5</v>
      </c>
      <c r="D67" s="4"/>
      <c r="E67" s="30">
        <v>30</v>
      </c>
      <c r="F67" s="4"/>
      <c r="G67" s="24"/>
      <c r="H67" s="24"/>
      <c r="I67" s="31"/>
      <c r="J67" s="32"/>
      <c r="K67" s="3"/>
    </row>
    <row r="68" spans="1:14" ht="20.100000000000001" customHeight="1">
      <c r="A68" s="42">
        <v>5</v>
      </c>
      <c r="B68" s="43" t="s">
        <v>13</v>
      </c>
      <c r="C68" s="52">
        <v>0.5</v>
      </c>
      <c r="D68" s="4"/>
      <c r="E68" s="44">
        <v>8</v>
      </c>
      <c r="F68" s="4"/>
      <c r="G68" s="24"/>
      <c r="H68" s="24"/>
      <c r="I68" s="45"/>
      <c r="J68" s="46"/>
      <c r="K68" s="3"/>
    </row>
    <row r="69" spans="1:14" ht="18" customHeight="1">
      <c r="A69" s="53" t="s">
        <v>17</v>
      </c>
      <c r="B69" s="54"/>
      <c r="C69" s="54"/>
      <c r="D69" s="54"/>
      <c r="E69" s="54"/>
      <c r="F69" s="54"/>
      <c r="G69" s="54"/>
      <c r="H69" s="54"/>
      <c r="I69" s="54"/>
      <c r="J69" s="54"/>
      <c r="K69" s="55"/>
    </row>
    <row r="70" spans="1:14" ht="36" customHeight="1">
      <c r="A70" s="14" t="s">
        <v>1</v>
      </c>
      <c r="B70" s="13" t="s">
        <v>2</v>
      </c>
      <c r="C70" s="13" t="s">
        <v>3</v>
      </c>
      <c r="D70" s="12" t="s">
        <v>4</v>
      </c>
      <c r="E70" s="11" t="s">
        <v>5</v>
      </c>
      <c r="F70" s="10" t="s">
        <v>6</v>
      </c>
      <c r="G70" s="9" t="s">
        <v>7</v>
      </c>
      <c r="H70" s="9"/>
      <c r="I70" s="13" t="s">
        <v>8</v>
      </c>
      <c r="J70" s="13" t="s">
        <v>9</v>
      </c>
      <c r="K70" s="8" t="s">
        <v>10</v>
      </c>
    </row>
    <row r="71" spans="1:14" ht="20.25">
      <c r="A71" s="14"/>
      <c r="B71" s="13"/>
      <c r="C71" s="13"/>
      <c r="D71" s="12"/>
      <c r="E71" s="11"/>
      <c r="F71" s="10"/>
      <c r="G71" s="20" t="s">
        <v>11</v>
      </c>
      <c r="H71" s="20" t="s">
        <v>12</v>
      </c>
      <c r="I71" s="13"/>
      <c r="J71" s="13"/>
      <c r="K71" s="8"/>
    </row>
    <row r="72" spans="1:14" ht="20.100000000000001" customHeight="1">
      <c r="A72" s="21">
        <v>1</v>
      </c>
      <c r="B72" s="22">
        <v>100</v>
      </c>
      <c r="C72" s="50">
        <v>0.05</v>
      </c>
      <c r="D72" s="60" t="s">
        <v>18</v>
      </c>
      <c r="E72" s="22">
        <v>200</v>
      </c>
      <c r="F72" s="6"/>
      <c r="G72" s="61">
        <v>8.0124830015103701</v>
      </c>
      <c r="H72" s="61">
        <v>1.57051426102618</v>
      </c>
      <c r="I72" s="62">
        <v>-1.9852110444231701</v>
      </c>
      <c r="J72" s="32">
        <f t="shared" ref="J72:J81" si="0">ABS(1.9879372608+I72)</f>
        <v>2.7262163768300152E-3</v>
      </c>
      <c r="K72" s="5">
        <f>AVERAGE(J72:J81)</f>
        <v>6.6821085014348067E-2</v>
      </c>
      <c r="M72" s="27" t="s">
        <v>16</v>
      </c>
    </row>
    <row r="73" spans="1:14" ht="20.100000000000001" customHeight="1">
      <c r="A73" s="28">
        <v>2</v>
      </c>
      <c r="B73" s="29">
        <v>100</v>
      </c>
      <c r="C73" s="47">
        <v>0.05</v>
      </c>
      <c r="D73" s="60"/>
      <c r="E73" s="29">
        <v>200</v>
      </c>
      <c r="F73" s="6"/>
      <c r="G73" s="61">
        <v>2.2418290637245502</v>
      </c>
      <c r="H73" s="61">
        <v>1.5621936060025099</v>
      </c>
      <c r="I73" s="63">
        <v>-1.7736591886110999</v>
      </c>
      <c r="J73" s="32">
        <f t="shared" si="0"/>
        <v>0.21427807218890016</v>
      </c>
      <c r="K73" s="5"/>
      <c r="M73" s="33" t="s">
        <v>15</v>
      </c>
    </row>
    <row r="74" spans="1:14" ht="20.100000000000001" customHeight="1">
      <c r="A74" s="28">
        <v>3</v>
      </c>
      <c r="B74" s="29">
        <v>100</v>
      </c>
      <c r="C74" s="47">
        <v>0.05</v>
      </c>
      <c r="D74" s="60"/>
      <c r="E74" s="29">
        <v>200</v>
      </c>
      <c r="F74" s="6"/>
      <c r="G74" s="61">
        <v>8.01591516266007</v>
      </c>
      <c r="H74" s="61">
        <v>1.56926390767294</v>
      </c>
      <c r="I74" s="63">
        <v>-1.9763771003808901</v>
      </c>
      <c r="J74" s="32">
        <f t="shared" si="0"/>
        <v>1.156016041911001E-2</v>
      </c>
      <c r="K74" s="5"/>
    </row>
    <row r="75" spans="1:14" ht="20.100000000000001" customHeight="1">
      <c r="A75" s="28">
        <v>4</v>
      </c>
      <c r="B75" s="29">
        <v>100</v>
      </c>
      <c r="C75" s="47">
        <v>0.05</v>
      </c>
      <c r="D75" s="60"/>
      <c r="E75" s="29">
        <v>200</v>
      </c>
      <c r="F75" s="6"/>
      <c r="G75" s="61">
        <v>8.0030658695297703</v>
      </c>
      <c r="H75" s="61">
        <v>1.5696662037851801</v>
      </c>
      <c r="I75" s="63">
        <v>-1.97820618982397</v>
      </c>
      <c r="J75" s="32">
        <f t="shared" si="0"/>
        <v>9.7310709760300984E-3</v>
      </c>
      <c r="K75" s="5"/>
      <c r="N75" s="56"/>
    </row>
    <row r="76" spans="1:14" ht="20.100000000000001" customHeight="1">
      <c r="A76" s="28">
        <v>5</v>
      </c>
      <c r="B76" s="29">
        <v>100</v>
      </c>
      <c r="C76" s="47">
        <v>0.05</v>
      </c>
      <c r="D76" s="60"/>
      <c r="E76" s="29">
        <v>200</v>
      </c>
      <c r="F76" s="6"/>
      <c r="G76" s="61">
        <v>8.0046366141987395</v>
      </c>
      <c r="H76" s="61">
        <v>1.58559109922439</v>
      </c>
      <c r="I76" s="63">
        <v>-1.9736532338908801</v>
      </c>
      <c r="J76" s="32">
        <f t="shared" si="0"/>
        <v>1.4284026909120007E-2</v>
      </c>
      <c r="K76" s="5"/>
    </row>
    <row r="77" spans="1:14" ht="20.100000000000001" customHeight="1">
      <c r="A77" s="28">
        <v>6</v>
      </c>
      <c r="B77" s="29">
        <v>100</v>
      </c>
      <c r="C77" s="47">
        <v>0.05</v>
      </c>
      <c r="D77" s="60"/>
      <c r="E77" s="29">
        <v>200</v>
      </c>
      <c r="F77" s="6"/>
      <c r="G77" s="61">
        <v>2.2010707072338098</v>
      </c>
      <c r="H77" s="61">
        <v>1.5716319314537801</v>
      </c>
      <c r="I77" s="63">
        <v>-1.8012204468475601</v>
      </c>
      <c r="J77" s="32">
        <f t="shared" si="0"/>
        <v>0.18671681395244</v>
      </c>
      <c r="K77" s="5"/>
    </row>
    <row r="78" spans="1:14" ht="20.100000000000001" customHeight="1">
      <c r="A78" s="28">
        <v>7</v>
      </c>
      <c r="B78" s="29">
        <v>100</v>
      </c>
      <c r="C78" s="47">
        <v>0.05</v>
      </c>
      <c r="D78" s="60"/>
      <c r="E78" s="29">
        <v>200</v>
      </c>
      <c r="F78" s="6"/>
      <c r="G78" s="61">
        <v>8.0053660669090707</v>
      </c>
      <c r="H78" s="61">
        <v>1.6012303375283701</v>
      </c>
      <c r="I78" s="63">
        <v>-1.9466028445477801</v>
      </c>
      <c r="J78" s="32">
        <f t="shared" si="0"/>
        <v>4.1334416252220008E-2</v>
      </c>
      <c r="K78" s="5"/>
    </row>
    <row r="79" spans="1:14" ht="20.100000000000001" customHeight="1">
      <c r="A79" s="28">
        <v>8</v>
      </c>
      <c r="B79" s="29">
        <v>100</v>
      </c>
      <c r="C79" s="47">
        <v>0.05</v>
      </c>
      <c r="D79" s="60"/>
      <c r="E79" s="29">
        <v>200</v>
      </c>
      <c r="F79" s="6"/>
      <c r="G79" s="61">
        <v>8.0259511054260297</v>
      </c>
      <c r="H79" s="61">
        <v>1.5693932368403201</v>
      </c>
      <c r="I79" s="63">
        <v>-1.91818247567045</v>
      </c>
      <c r="J79" s="32">
        <f t="shared" si="0"/>
        <v>6.9754785129550134E-2</v>
      </c>
      <c r="K79" s="5"/>
    </row>
    <row r="80" spans="1:14" ht="20.100000000000001" customHeight="1">
      <c r="A80" s="28">
        <v>9</v>
      </c>
      <c r="B80" s="29">
        <v>100</v>
      </c>
      <c r="C80" s="47">
        <v>0.05</v>
      </c>
      <c r="D80" s="60"/>
      <c r="E80" s="29">
        <v>200</v>
      </c>
      <c r="F80" s="6"/>
      <c r="G80" s="61">
        <v>7.9894514020985703</v>
      </c>
      <c r="H80" s="61">
        <v>1.5817199678229601</v>
      </c>
      <c r="I80" s="63">
        <v>-1.8875366446617901</v>
      </c>
      <c r="J80" s="32">
        <f t="shared" si="0"/>
        <v>0.10040061613821005</v>
      </c>
      <c r="K80" s="5"/>
    </row>
    <row r="81" spans="1:13" ht="20.100000000000001" customHeight="1">
      <c r="A81" s="28">
        <v>10</v>
      </c>
      <c r="B81" s="35">
        <v>100</v>
      </c>
      <c r="C81" s="49">
        <v>0.05</v>
      </c>
      <c r="D81" s="60"/>
      <c r="E81" s="35">
        <v>200</v>
      </c>
      <c r="F81" s="6"/>
      <c r="G81" s="61">
        <v>8.0009806819067197</v>
      </c>
      <c r="H81" s="61">
        <v>1.5689801810151101</v>
      </c>
      <c r="I81" s="64">
        <v>-1.9705125889989299</v>
      </c>
      <c r="J81" s="32">
        <f t="shared" si="0"/>
        <v>1.7424671801070213E-2</v>
      </c>
      <c r="K81" s="5"/>
    </row>
    <row r="82" spans="1:13" ht="18" customHeight="1">
      <c r="A82" s="17" t="s">
        <v>19</v>
      </c>
      <c r="B82" s="57"/>
      <c r="C82" s="57"/>
      <c r="D82" s="57"/>
      <c r="E82" s="57"/>
      <c r="F82" s="57"/>
      <c r="G82" s="57"/>
      <c r="H82" s="57"/>
      <c r="I82" s="57"/>
      <c r="J82" s="57"/>
      <c r="K82" s="58"/>
      <c r="M82" s="16">
        <f>K72/K83</f>
        <v>0.16538618479742917</v>
      </c>
    </row>
    <row r="83" spans="1:13" ht="20.100000000000001" customHeight="1">
      <c r="A83" s="21">
        <v>1</v>
      </c>
      <c r="B83" s="22">
        <v>100</v>
      </c>
      <c r="C83" s="50">
        <v>0.5</v>
      </c>
      <c r="D83" s="60" t="s">
        <v>18</v>
      </c>
      <c r="E83" s="22">
        <v>200</v>
      </c>
      <c r="F83" s="6"/>
      <c r="G83" s="61">
        <v>8.0091862455385598</v>
      </c>
      <c r="H83" s="61">
        <v>1.5716486160973899</v>
      </c>
      <c r="I83" s="62">
        <v>-1.98792168277017</v>
      </c>
      <c r="J83" s="32">
        <f t="shared" ref="J83:J92" si="1">ABS(1.9879372608+I83)</f>
        <v>1.5578029830098927E-5</v>
      </c>
      <c r="K83" s="5">
        <f>AVERAGE(J83:J92)</f>
        <v>0.40403063349089818</v>
      </c>
    </row>
    <row r="84" spans="1:13" ht="20.100000000000001" customHeight="1">
      <c r="A84" s="28">
        <v>2</v>
      </c>
      <c r="B84" s="29">
        <v>100</v>
      </c>
      <c r="C84" s="47">
        <v>0.5</v>
      </c>
      <c r="D84" s="60"/>
      <c r="E84" s="29">
        <v>200</v>
      </c>
      <c r="F84" s="6"/>
      <c r="G84" s="61">
        <v>8.0097434509615404</v>
      </c>
      <c r="H84" s="61">
        <v>1.5690850764433799</v>
      </c>
      <c r="I84" s="63">
        <v>-1.98776247325876</v>
      </c>
      <c r="J84" s="32">
        <f t="shared" si="1"/>
        <v>1.7478754124011786E-4</v>
      </c>
      <c r="K84" s="5"/>
    </row>
    <row r="85" spans="1:13" ht="20.100000000000001" customHeight="1">
      <c r="A85" s="28">
        <v>3</v>
      </c>
      <c r="B85" s="29">
        <v>100</v>
      </c>
      <c r="C85" s="47">
        <v>0.5</v>
      </c>
      <c r="D85" s="60"/>
      <c r="E85" s="29">
        <v>200</v>
      </c>
      <c r="F85" s="6"/>
      <c r="G85" s="61">
        <v>8.0147085369826101</v>
      </c>
      <c r="H85" s="61">
        <v>1.5734039956182799</v>
      </c>
      <c r="I85" s="63">
        <v>-1.9799480257434501</v>
      </c>
      <c r="J85" s="32">
        <f t="shared" si="1"/>
        <v>7.9892350565500259E-3</v>
      </c>
      <c r="K85" s="5"/>
    </row>
    <row r="86" spans="1:13" ht="20.100000000000001" customHeight="1">
      <c r="A86" s="28">
        <v>4</v>
      </c>
      <c r="B86" s="29">
        <v>100</v>
      </c>
      <c r="C86" s="47">
        <v>0.5</v>
      </c>
      <c r="D86" s="60"/>
      <c r="E86" s="29">
        <v>200</v>
      </c>
      <c r="F86" s="6"/>
      <c r="G86" s="61">
        <v>8.0125621177088497</v>
      </c>
      <c r="H86" s="61">
        <v>1.5734199644109901</v>
      </c>
      <c r="I86" s="63">
        <v>1.98480087728645</v>
      </c>
      <c r="J86" s="32">
        <f t="shared" si="1"/>
        <v>3.9727381380864504</v>
      </c>
      <c r="K86" s="5"/>
    </row>
    <row r="87" spans="1:13" ht="20.100000000000001" customHeight="1">
      <c r="A87" s="28">
        <v>5</v>
      </c>
      <c r="B87" s="29">
        <v>100</v>
      </c>
      <c r="C87" s="47">
        <v>0.5</v>
      </c>
      <c r="D87" s="60"/>
      <c r="E87" s="29">
        <v>200</v>
      </c>
      <c r="F87" s="6"/>
      <c r="G87" s="61">
        <v>8.0050431728465998</v>
      </c>
      <c r="H87" s="61">
        <v>1.57076364657658</v>
      </c>
      <c r="I87" s="63">
        <v>-1.98347352099783</v>
      </c>
      <c r="J87" s="32">
        <f t="shared" si="1"/>
        <v>4.4637398021700747E-3</v>
      </c>
      <c r="K87" s="5"/>
    </row>
    <row r="88" spans="1:13" ht="20.100000000000001" customHeight="1">
      <c r="A88" s="28">
        <v>6</v>
      </c>
      <c r="B88" s="29">
        <v>100</v>
      </c>
      <c r="C88" s="47">
        <v>0.5</v>
      </c>
      <c r="D88" s="60"/>
      <c r="E88" s="29">
        <v>200</v>
      </c>
      <c r="F88" s="6"/>
      <c r="G88" s="61">
        <v>8.0185418976488592</v>
      </c>
      <c r="H88" s="61">
        <v>1.5727358385503001</v>
      </c>
      <c r="I88" s="63">
        <v>-1.9656554454639199</v>
      </c>
      <c r="J88" s="32">
        <f t="shared" si="1"/>
        <v>2.2281815336080202E-2</v>
      </c>
      <c r="K88" s="5"/>
    </row>
    <row r="89" spans="1:13" ht="20.100000000000001" customHeight="1">
      <c r="A89" s="28">
        <v>7</v>
      </c>
      <c r="B89" s="29">
        <v>100</v>
      </c>
      <c r="C89" s="47">
        <v>0.5</v>
      </c>
      <c r="D89" s="60"/>
      <c r="E89" s="29">
        <v>200</v>
      </c>
      <c r="F89" s="6"/>
      <c r="G89" s="61">
        <v>8.0138487919178303</v>
      </c>
      <c r="H89" s="61">
        <v>1.5719693224512199</v>
      </c>
      <c r="I89" s="63">
        <v>-1.98239401104969</v>
      </c>
      <c r="J89" s="32">
        <f t="shared" si="1"/>
        <v>5.5432497503100642E-3</v>
      </c>
      <c r="K89" s="5"/>
    </row>
    <row r="90" spans="1:13" ht="20.100000000000001" customHeight="1">
      <c r="A90" s="28">
        <v>8</v>
      </c>
      <c r="B90" s="29">
        <v>100</v>
      </c>
      <c r="C90" s="47">
        <v>0.5</v>
      </c>
      <c r="D90" s="60"/>
      <c r="E90" s="29">
        <v>200</v>
      </c>
      <c r="F90" s="6"/>
      <c r="G90" s="61">
        <v>8.0102895673471401</v>
      </c>
      <c r="H90" s="61">
        <v>1.5755983941196099</v>
      </c>
      <c r="I90" s="63">
        <v>-1.98672078160959</v>
      </c>
      <c r="J90" s="32">
        <f t="shared" si="1"/>
        <v>1.2164791904101246E-3</v>
      </c>
      <c r="K90" s="5"/>
    </row>
    <row r="91" spans="1:13" ht="20.100000000000001" customHeight="1">
      <c r="A91" s="28">
        <v>9</v>
      </c>
      <c r="B91" s="29">
        <v>100</v>
      </c>
      <c r="C91" s="47">
        <v>0.5</v>
      </c>
      <c r="D91" s="60"/>
      <c r="E91" s="29">
        <v>200</v>
      </c>
      <c r="F91" s="6"/>
      <c r="G91" s="61">
        <v>7.9998256839391599</v>
      </c>
      <c r="H91" s="61">
        <v>1.5709310162707</v>
      </c>
      <c r="I91" s="63">
        <v>-1.9655139964652599</v>
      </c>
      <c r="J91" s="32">
        <f t="shared" si="1"/>
        <v>2.2423264334740178E-2</v>
      </c>
      <c r="K91" s="5"/>
    </row>
    <row r="92" spans="1:13" ht="20.100000000000001" customHeight="1">
      <c r="A92" s="34">
        <v>10</v>
      </c>
      <c r="B92" s="35">
        <v>100</v>
      </c>
      <c r="C92" s="49">
        <v>0.5</v>
      </c>
      <c r="D92" s="60"/>
      <c r="E92" s="35">
        <v>200</v>
      </c>
      <c r="F92" s="6"/>
      <c r="G92" s="61">
        <v>8.0100404503830696</v>
      </c>
      <c r="H92" s="61">
        <v>1.5617351751778601</v>
      </c>
      <c r="I92" s="64">
        <v>-1.9844772130188</v>
      </c>
      <c r="J92" s="59">
        <f t="shared" si="1"/>
        <v>3.4600477812001262E-3</v>
      </c>
      <c r="K92" s="5"/>
    </row>
  </sheetData>
  <mergeCells count="65">
    <mergeCell ref="D72:D81"/>
    <mergeCell ref="F72:F81"/>
    <mergeCell ref="K72:K81"/>
    <mergeCell ref="D83:D92"/>
    <mergeCell ref="F83:F92"/>
    <mergeCell ref="K83:K92"/>
    <mergeCell ref="D64:D68"/>
    <mergeCell ref="F64:F68"/>
    <mergeCell ref="K64:K68"/>
    <mergeCell ref="A70:A71"/>
    <mergeCell ref="B70:B71"/>
    <mergeCell ref="C70:C71"/>
    <mergeCell ref="D70:D71"/>
    <mergeCell ref="E70:E71"/>
    <mergeCell ref="F70:F71"/>
    <mergeCell ref="G70:H70"/>
    <mergeCell ref="I70:I71"/>
    <mergeCell ref="J70:J71"/>
    <mergeCell ref="K70:K71"/>
    <mergeCell ref="D54:D58"/>
    <mergeCell ref="F54:F58"/>
    <mergeCell ref="K54:K58"/>
    <mergeCell ref="D59:D63"/>
    <mergeCell ref="F59:F63"/>
    <mergeCell ref="K59:K63"/>
    <mergeCell ref="D44:D48"/>
    <mergeCell ref="F44:F48"/>
    <mergeCell ref="K44:K48"/>
    <mergeCell ref="D49:D53"/>
    <mergeCell ref="F49:F53"/>
    <mergeCell ref="K49:K53"/>
    <mergeCell ref="D34:D38"/>
    <mergeCell ref="F34:F38"/>
    <mergeCell ref="K34:K38"/>
    <mergeCell ref="D39:D43"/>
    <mergeCell ref="F39:F43"/>
    <mergeCell ref="K39:K43"/>
    <mergeCell ref="D24:D28"/>
    <mergeCell ref="F24:F28"/>
    <mergeCell ref="K24:K28"/>
    <mergeCell ref="D29:D33"/>
    <mergeCell ref="F29:F33"/>
    <mergeCell ref="K29:K33"/>
    <mergeCell ref="D14:D18"/>
    <mergeCell ref="F14:F18"/>
    <mergeCell ref="K14:K18"/>
    <mergeCell ref="D19:D23"/>
    <mergeCell ref="F19:F23"/>
    <mergeCell ref="K19:K23"/>
    <mergeCell ref="D4:D8"/>
    <mergeCell ref="F4:F8"/>
    <mergeCell ref="K4:K8"/>
    <mergeCell ref="D9:D13"/>
    <mergeCell ref="F9:F13"/>
    <mergeCell ref="K9:K13"/>
    <mergeCell ref="F2:F3"/>
    <mergeCell ref="G2:H2"/>
    <mergeCell ref="I2:I3"/>
    <mergeCell ref="J2:J3"/>
    <mergeCell ref="K2:K3"/>
    <mergeCell ref="A2:A3"/>
    <mergeCell ref="B2:B3"/>
    <mergeCell ref="C2:C3"/>
    <mergeCell ref="D2:D3"/>
    <mergeCell ref="E2:E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Giannakaki</dc:creator>
  <dc:description/>
  <cp:lastModifiedBy>Alex</cp:lastModifiedBy>
  <cp:revision>4</cp:revision>
  <dcterms:created xsi:type="dcterms:W3CDTF">2015-06-05T18:19:34Z</dcterms:created>
  <dcterms:modified xsi:type="dcterms:W3CDTF">2020-12-05T22:37:11Z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