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Φύλλο1!$N$10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38" i="1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J105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<sst xmlns="http://schemas.openxmlformats.org/spreadsheetml/2006/main" count="247" uniqueCount="37">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</sst>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260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261" name="OpenSolver2"/>
        <xdr:cNvSpPr/>
      </xdr:nvSpPr>
      <xdr:spPr>
        <a:xfrm>
          <a:off x="8686800" y="1714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8</xdr:row>
      <xdr:rowOff>114300</xdr:rowOff>
    </xdr:from>
    <xdr:to>
      <xdr:col>13</xdr:col>
      <xdr:colOff>236535</xdr:colOff>
      <xdr:row>9</xdr:row>
      <xdr:rowOff>50800</xdr:rowOff>
    </xdr:to>
    <xdr:sp macro="" textlink="">
      <xdr:nvSpPr>
        <xdr:cNvPr id="262" name="OpenSolver3"/>
        <xdr:cNvSpPr/>
      </xdr:nvSpPr>
      <xdr:spPr>
        <a:xfrm>
          <a:off x="8674100" y="1638300"/>
          <a:ext cx="249235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max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264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265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66" name="OpenSolver7"/>
        <xdr:cNvCxnSpPr>
          <a:stCxn id="264" idx="3"/>
          <a:endCxn id="265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267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268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269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270" name="OpenSolver11"/>
        <xdr:cNvCxnSpPr>
          <a:stCxn id="268" idx="3"/>
          <a:endCxn id="269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271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272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273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274" name="OpenSolver15"/>
        <xdr:cNvCxnSpPr>
          <a:stCxn id="272" idx="3"/>
          <a:endCxn id="273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275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276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277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278" name="OpenSolver19"/>
        <xdr:cNvCxnSpPr>
          <a:stCxn id="276" idx="3"/>
          <a:endCxn id="277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279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280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281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282" name="OpenSolver23"/>
        <xdr:cNvCxnSpPr>
          <a:stCxn id="280" idx="3"/>
          <a:endCxn id="281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283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284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285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286" name="OpenSolver27"/>
        <xdr:cNvCxnSpPr>
          <a:stCxn id="284" idx="3"/>
          <a:endCxn id="285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287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288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289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290" name="OpenSolver31"/>
        <xdr:cNvCxnSpPr>
          <a:stCxn id="288" idx="3"/>
          <a:endCxn id="289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291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292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293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294" name="OpenSolver35"/>
        <xdr:cNvCxnSpPr>
          <a:stCxn id="292" idx="3"/>
          <a:endCxn id="293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295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296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297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298" name="OpenSolver39"/>
        <xdr:cNvCxnSpPr>
          <a:stCxn id="296" idx="3"/>
          <a:endCxn id="297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299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300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301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302" name="OpenSolver43"/>
        <xdr:cNvCxnSpPr>
          <a:stCxn id="300" idx="3"/>
          <a:endCxn id="301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303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304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305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306" name="OpenSolver47"/>
        <xdr:cNvCxnSpPr>
          <a:stCxn id="304" idx="3"/>
          <a:endCxn id="305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307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308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309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310" name="OpenSolver51"/>
        <xdr:cNvCxnSpPr>
          <a:stCxn id="308" idx="3"/>
          <a:endCxn id="309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311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312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313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314" name="OpenSolver55"/>
        <xdr:cNvCxnSpPr>
          <a:stCxn id="312" idx="3"/>
          <a:endCxn id="313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315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316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317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318" name="OpenSolver59"/>
        <xdr:cNvCxnSpPr>
          <a:stCxn id="316" idx="3"/>
          <a:endCxn id="317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319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320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321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322" name="OpenSolver63"/>
        <xdr:cNvCxnSpPr>
          <a:stCxn id="320" idx="3"/>
          <a:endCxn id="321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323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324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G39" sqref="G39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723.88845133571419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23280.619436111003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145229.69148062001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1472.192</v>
      </c>
      <c r="L20" s="5">
        <v>282.40692999999999</v>
      </c>
      <c r="M20" s="5">
        <v>280.61327</v>
      </c>
      <c r="N20" s="5">
        <v>99.992366000000004</v>
      </c>
      <c r="O20" s="5">
        <v>113.95011</v>
      </c>
      <c r="Q20" s="12">
        <f>SUM(K20:O20)</f>
        <v>2249.1546760000001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0</v>
      </c>
      <c r="L21" s="5">
        <v>172.08312000000001</v>
      </c>
      <c r="M21" s="5">
        <v>0</v>
      </c>
      <c r="N21" s="5">
        <v>379.9855</v>
      </c>
      <c r="O21" s="5">
        <v>459.99272999999999</v>
      </c>
      <c r="Q21" s="12">
        <f t="shared" ref="Q21:Q33" si="1">SUM(K21:O21)</f>
        <v>1012.0613499999999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1808.0209</v>
      </c>
      <c r="L22" s="5">
        <v>0</v>
      </c>
      <c r="M22" s="5">
        <v>171.27597</v>
      </c>
      <c r="N22" s="5">
        <v>0</v>
      </c>
      <c r="O22" s="5">
        <v>0</v>
      </c>
      <c r="Q22" s="12">
        <f t="shared" si="1"/>
        <v>1979.2968699999999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0</v>
      </c>
      <c r="L23" s="5">
        <v>369.97872000000001</v>
      </c>
      <c r="M23" s="5">
        <v>171.27597</v>
      </c>
      <c r="N23" s="5">
        <v>386.98412999999999</v>
      </c>
      <c r="O23" s="5">
        <v>467.48102999999998</v>
      </c>
      <c r="Q23" s="12">
        <f t="shared" si="1"/>
        <v>1395.71985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1898.4218000000001</v>
      </c>
      <c r="L24" s="5">
        <v>0</v>
      </c>
      <c r="M24" s="5">
        <v>393.9348</v>
      </c>
      <c r="N24" s="5">
        <v>0</v>
      </c>
      <c r="O24" s="5">
        <v>0</v>
      </c>
      <c r="Q24" s="12">
        <f t="shared" si="1"/>
        <v>2292.3566000000001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901.75040000000001</v>
      </c>
      <c r="L25" s="5">
        <v>405.68596000000002</v>
      </c>
      <c r="M25" s="5">
        <v>0</v>
      </c>
      <c r="N25" s="5">
        <v>424.33269999999999</v>
      </c>
      <c r="O25" s="5">
        <v>453.94868000000002</v>
      </c>
      <c r="Q25" s="12">
        <f t="shared" si="1"/>
        <v>2185.71774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0</v>
      </c>
      <c r="L26" s="5">
        <v>0</v>
      </c>
      <c r="M26" s="5">
        <v>413.63148000000001</v>
      </c>
      <c r="N26" s="5">
        <v>0</v>
      </c>
      <c r="O26" s="5">
        <v>0</v>
      </c>
      <c r="Q26" s="12">
        <f t="shared" si="1"/>
        <v>413.63148000000001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0</v>
      </c>
      <c r="N27" s="5">
        <v>217.3417</v>
      </c>
      <c r="O27" s="5">
        <v>232.51027999999999</v>
      </c>
      <c r="Q27" s="12">
        <f t="shared" si="1"/>
        <v>1559.39274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498.69686999999999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2504.0611399999998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2556.4623999999999</v>
      </c>
      <c r="L29" s="5">
        <v>0</v>
      </c>
      <c r="M29" s="5">
        <v>508.76672000000002</v>
      </c>
      <c r="N29" s="5">
        <v>534.66058999999996</v>
      </c>
      <c r="O29" s="5">
        <v>558.02467000000001</v>
      </c>
      <c r="Q29" s="12">
        <f t="shared" si="1"/>
        <v>4157.9143800000002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0</v>
      </c>
      <c r="L30" s="5">
        <v>261.81585999999999</v>
      </c>
      <c r="M30" s="5">
        <v>0</v>
      </c>
      <c r="N30" s="5">
        <v>0</v>
      </c>
      <c r="O30" s="5">
        <v>0</v>
      </c>
      <c r="Q30" s="12">
        <f t="shared" si="1"/>
        <v>261.81585999999999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1606.9192</v>
      </c>
      <c r="L32" s="5">
        <v>104.72633999999999</v>
      </c>
      <c r="M32" s="5">
        <v>104.23514</v>
      </c>
      <c r="N32" s="5">
        <v>109.54022000000001</v>
      </c>
      <c r="O32" s="5">
        <v>122.76542000000001</v>
      </c>
      <c r="Q32" s="12">
        <f t="shared" si="1"/>
        <v>2048.1863200000003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0</v>
      </c>
      <c r="L33" s="5">
        <v>0</v>
      </c>
      <c r="M33" s="5">
        <v>0</v>
      </c>
      <c r="N33" s="5">
        <v>0</v>
      </c>
      <c r="O33" s="5">
        <v>36000</v>
      </c>
      <c r="Q33" s="12">
        <f t="shared" si="1"/>
        <v>36000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18819.479490000002</v>
      </c>
      <c r="M37">
        <f>SUM(N20:O33)</f>
        <v>41654.195395999996</v>
      </c>
    </row>
    <row r="38" spans="1:20">
      <c r="A38" s="4">
        <v>2</v>
      </c>
      <c r="B38" s="7">
        <f>B37+(K20-B20)</f>
        <v>786.09597550000001</v>
      </c>
      <c r="C38" s="7">
        <f>C37+L20-C20</f>
        <v>191.20346599999999</v>
      </c>
      <c r="D38" s="7">
        <f>D37+M20-D20</f>
        <v>190.30663269999999</v>
      </c>
      <c r="E38" s="7">
        <f>E37+N20-E20</f>
        <v>-1.9999998812636477E-7</v>
      </c>
      <c r="F38" s="7">
        <f>F37+O20-F20</f>
        <v>9.9999999747524271E-7</v>
      </c>
    </row>
    <row r="39" spans="1:20">
      <c r="A39" s="4">
        <v>3</v>
      </c>
      <c r="B39" s="7">
        <f t="shared" ref="B39:B50" si="2">B38+(K21-B21)</f>
        <v>-4.899999998997373E-5</v>
      </c>
      <c r="C39" s="7">
        <f t="shared" ref="C39:C50" si="3">C38+L21-C21</f>
        <v>172.083122</v>
      </c>
      <c r="D39" s="7">
        <f t="shared" ref="D39:D50" si="4">D38+M21-D21</f>
        <v>-4.600000011123484E-6</v>
      </c>
      <c r="E39" s="7">
        <f t="shared" ref="E39:E50" si="5">E38+N21-E21</f>
        <v>179.99313360000002</v>
      </c>
      <c r="F39" s="7">
        <f t="shared" ref="F39:F50" si="6">F38+O21-F21</f>
        <v>246.04262199999999</v>
      </c>
      <c r="I39" t="s">
        <v>26</v>
      </c>
    </row>
    <row r="40" spans="1:20">
      <c r="A40" s="4">
        <v>4</v>
      </c>
      <c r="B40" s="7">
        <f t="shared" si="2"/>
        <v>904.01042280000001</v>
      </c>
      <c r="C40" s="7">
        <f t="shared" si="3"/>
        <v>4.3999999945754098E-6</v>
      </c>
      <c r="D40" s="7">
        <f t="shared" si="4"/>
        <v>-8.1000000022868335E-6</v>
      </c>
      <c r="E40" s="7">
        <f t="shared" si="5"/>
        <v>4.0000000183226803E-6</v>
      </c>
      <c r="F40" s="7">
        <f t="shared" si="6"/>
        <v>-3.3000000030369847E-6</v>
      </c>
    </row>
    <row r="41" spans="1:20">
      <c r="A41" s="4">
        <v>5</v>
      </c>
      <c r="B41" s="7">
        <f t="shared" si="2"/>
        <v>-5.3999999636289431E-6</v>
      </c>
      <c r="C41" s="7">
        <f t="shared" si="3"/>
        <v>197.89560680000002</v>
      </c>
      <c r="D41" s="7">
        <f t="shared" si="4"/>
        <v>-1.1599999993450183E-5</v>
      </c>
      <c r="E41" s="7">
        <f t="shared" si="5"/>
        <v>206.99100440000004</v>
      </c>
      <c r="F41" s="7">
        <f t="shared" si="6"/>
        <v>221.43840139999998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949.21089460000007</v>
      </c>
      <c r="C42" s="7">
        <f t="shared" si="3"/>
        <v>6.8000000226220436E-6</v>
      </c>
      <c r="D42" s="7">
        <f t="shared" si="4"/>
        <v>196.9673884</v>
      </c>
      <c r="E42" s="7">
        <f t="shared" si="5"/>
        <v>4.4000000229971192E-6</v>
      </c>
      <c r="F42" s="7">
        <f t="shared" si="6"/>
        <v>1.3999999737279722E-6</v>
      </c>
      <c r="I42" s="11">
        <v>1</v>
      </c>
      <c r="J42" s="11">
        <f>B37+K20</f>
        <v>1572.192</v>
      </c>
      <c r="K42" s="11" t="s">
        <v>28</v>
      </c>
      <c r="L42" s="11">
        <f>B20</f>
        <v>786.0960245</v>
      </c>
      <c r="N42" s="11">
        <f>C37+L20</f>
        <v>382.40692999999999</v>
      </c>
      <c r="O42" s="11" t="s">
        <v>28</v>
      </c>
      <c r="P42" s="11">
        <f>C20</f>
        <v>191.203464</v>
      </c>
      <c r="R42" s="11">
        <f>D37+M20</f>
        <v>380.61327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901.75039460000005</v>
      </c>
      <c r="C43" s="7">
        <f t="shared" si="3"/>
        <v>207.79036680000007</v>
      </c>
      <c r="D43" s="7">
        <f t="shared" si="4"/>
        <v>-1.1599999993450183E-5</v>
      </c>
      <c r="E43" s="7">
        <f t="shared" si="5"/>
        <v>217.3417044</v>
      </c>
      <c r="F43" s="7">
        <f t="shared" si="6"/>
        <v>232.5102814</v>
      </c>
      <c r="I43" s="11">
        <v>2</v>
      </c>
      <c r="J43" s="11">
        <f t="shared" ref="J43:J55" si="7">B38+K21</f>
        <v>786.09597550000001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363.286586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190.30663269999999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-7.4999999242209014E-6</v>
      </c>
      <c r="C44" s="7">
        <f t="shared" si="3"/>
        <v>2.3000000624051609E-6</v>
      </c>
      <c r="D44" s="7">
        <f t="shared" si="4"/>
        <v>206.81573040000001</v>
      </c>
      <c r="E44" s="7">
        <f t="shared" si="5"/>
        <v>4.0000000467443897E-7</v>
      </c>
      <c r="F44" s="7">
        <f t="shared" si="6"/>
        <v>4.9999999873762135E-7</v>
      </c>
      <c r="I44" s="11">
        <v>3</v>
      </c>
      <c r="J44" s="11">
        <f t="shared" si="7"/>
        <v>1808.020851</v>
      </c>
      <c r="K44" s="11" t="s">
        <v>28</v>
      </c>
      <c r="L44" s="11">
        <f t="shared" si="8"/>
        <v>904.01042819999998</v>
      </c>
      <c r="N44" s="11">
        <f t="shared" si="9"/>
        <v>172.083122</v>
      </c>
      <c r="O44" s="11" t="s">
        <v>28</v>
      </c>
      <c r="P44" s="11">
        <f t="shared" si="10"/>
        <v>172.08311760000001</v>
      </c>
      <c r="R44" s="11">
        <f t="shared" si="11"/>
        <v>171.27596539999999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-9.5999998848128598E-6</v>
      </c>
      <c r="C45" s="7">
        <f t="shared" si="3"/>
        <v>-2.1999999546551408E-6</v>
      </c>
      <c r="D45" s="7">
        <f t="shared" si="4"/>
        <v>-7.6000000035492121E-6</v>
      </c>
      <c r="E45" s="7">
        <f t="shared" si="5"/>
        <v>-3.5999999852265319E-6</v>
      </c>
      <c r="F45" s="7">
        <f t="shared" si="6"/>
        <v>-4.0000000467443897E-7</v>
      </c>
      <c r="I45" s="11">
        <v>4</v>
      </c>
      <c r="J45" s="11">
        <f t="shared" si="7"/>
        <v>904.01042280000001</v>
      </c>
      <c r="K45" s="11" t="s">
        <v>28</v>
      </c>
      <c r="L45" s="11">
        <f t="shared" si="8"/>
        <v>904.01042819999998</v>
      </c>
      <c r="N45" s="11">
        <f t="shared" si="9"/>
        <v>369.97872440000003</v>
      </c>
      <c r="O45" s="11" t="s">
        <v>28</v>
      </c>
      <c r="P45" s="11">
        <f t="shared" si="10"/>
        <v>172.08311760000001</v>
      </c>
      <c r="R45" s="11">
        <f t="shared" si="11"/>
        <v>171.2759619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-5.2599999889935134E-5</v>
      </c>
      <c r="C46" s="7">
        <f t="shared" si="3"/>
        <v>249.34843040000007</v>
      </c>
      <c r="D46" s="7">
        <f t="shared" si="4"/>
        <v>-3.2000000089738023E-6</v>
      </c>
      <c r="E46" s="7">
        <f t="shared" si="5"/>
        <v>-8.3999999560546712E-6</v>
      </c>
      <c r="F46" s="7">
        <f t="shared" si="6"/>
        <v>2.4999999936881068E-6</v>
      </c>
      <c r="I46" s="11">
        <v>5</v>
      </c>
      <c r="J46" s="11">
        <f t="shared" si="7"/>
        <v>1898.4217946000001</v>
      </c>
      <c r="K46" s="11" t="s">
        <v>28</v>
      </c>
      <c r="L46" s="11">
        <f t="shared" si="8"/>
        <v>949.21090000000004</v>
      </c>
      <c r="N46" s="11">
        <f t="shared" si="9"/>
        <v>197.89560680000002</v>
      </c>
      <c r="O46" s="11" t="s">
        <v>28</v>
      </c>
      <c r="P46" s="11">
        <f t="shared" si="10"/>
        <v>197.8956</v>
      </c>
      <c r="R46" s="11">
        <f t="shared" si="11"/>
        <v>393.9347884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1339.0993043999999</v>
      </c>
      <c r="C47" s="7">
        <f t="shared" si="3"/>
        <v>-6.9999999254832801E-6</v>
      </c>
      <c r="D47" s="7">
        <f t="shared" si="4"/>
        <v>260.58783120000004</v>
      </c>
      <c r="E47" s="7">
        <f t="shared" si="5"/>
        <v>273.85053679999999</v>
      </c>
      <c r="F47" s="7">
        <f t="shared" si="6"/>
        <v>279.01233539999993</v>
      </c>
      <c r="I47" s="11">
        <v>6</v>
      </c>
      <c r="J47" s="11">
        <f t="shared" si="7"/>
        <v>1850.9612946000002</v>
      </c>
      <c r="K47" s="11" t="s">
        <v>28</v>
      </c>
      <c r="L47" s="11">
        <f t="shared" si="8"/>
        <v>949.21090000000004</v>
      </c>
      <c r="N47" s="11">
        <f t="shared" si="9"/>
        <v>405.68596680000007</v>
      </c>
      <c r="O47" s="11" t="s">
        <v>28</v>
      </c>
      <c r="P47" s="11">
        <f t="shared" si="10"/>
        <v>197.8956</v>
      </c>
      <c r="R47" s="11">
        <f t="shared" si="11"/>
        <v>196.9673884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-4.2600000142556382E-5</v>
      </c>
      <c r="C48" s="7">
        <f t="shared" si="3"/>
        <v>-6.299999938619294E-6</v>
      </c>
      <c r="D48" s="7">
        <f t="shared" si="4"/>
        <v>1.3000000649299182E-6</v>
      </c>
      <c r="E48" s="7">
        <f t="shared" si="5"/>
        <v>-1.0200000019722211E-5</v>
      </c>
      <c r="F48" s="7">
        <f t="shared" si="6"/>
        <v>-1.7000000980260666E-6</v>
      </c>
      <c r="I48" s="11">
        <v>7</v>
      </c>
      <c r="J48" s="11">
        <f t="shared" si="7"/>
        <v>901.75039460000005</v>
      </c>
      <c r="K48" s="11" t="s">
        <v>28</v>
      </c>
      <c r="L48" s="11">
        <f t="shared" si="8"/>
        <v>901.75040209999997</v>
      </c>
      <c r="N48" s="11">
        <f t="shared" si="9"/>
        <v>207.79036680000007</v>
      </c>
      <c r="O48" s="11" t="s">
        <v>28</v>
      </c>
      <c r="P48" s="11">
        <f t="shared" si="10"/>
        <v>207.79036450000001</v>
      </c>
      <c r="R48" s="11">
        <f t="shared" si="11"/>
        <v>413.63146840000002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-8.9600000137579627E-5</v>
      </c>
      <c r="C49" s="7">
        <f t="shared" si="3"/>
        <v>-5.5999999517553078E-6</v>
      </c>
      <c r="D49" s="7">
        <f t="shared" si="4"/>
        <v>1.40000008741481E-6</v>
      </c>
      <c r="E49" s="7">
        <f t="shared" si="5"/>
        <v>-7.2000000272964826E-6</v>
      </c>
      <c r="F49" s="7">
        <f t="shared" si="6"/>
        <v>1.1999998719147698E-6</v>
      </c>
      <c r="I49" s="11">
        <v>8</v>
      </c>
      <c r="J49" s="11">
        <f t="shared" si="7"/>
        <v>901.75039250000009</v>
      </c>
      <c r="K49" s="11" t="s">
        <v>28</v>
      </c>
      <c r="L49" s="11">
        <f t="shared" si="8"/>
        <v>901.75040209999997</v>
      </c>
      <c r="N49" s="11">
        <f t="shared" si="9"/>
        <v>207.79036230000006</v>
      </c>
      <c r="O49" s="11" t="s">
        <v>28</v>
      </c>
      <c r="P49" s="11">
        <f t="shared" si="10"/>
        <v>207.79036450000001</v>
      </c>
      <c r="R49" s="11">
        <f t="shared" si="11"/>
        <v>206.81573040000001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803.45951039999989</v>
      </c>
      <c r="C50" s="7">
        <f t="shared" si="3"/>
        <v>52.363164400000045</v>
      </c>
      <c r="D50" s="7">
        <f t="shared" si="4"/>
        <v>52.117571400000088</v>
      </c>
      <c r="E50" s="7">
        <f t="shared" si="5"/>
        <v>54.770102799999975</v>
      </c>
      <c r="F50" s="7">
        <f t="shared" si="6"/>
        <v>61.382711199999875</v>
      </c>
      <c r="I50" s="11">
        <v>9</v>
      </c>
      <c r="J50" s="11">
        <f t="shared" si="7"/>
        <v>1217.3629904000002</v>
      </c>
      <c r="K50" s="11" t="s">
        <v>28</v>
      </c>
      <c r="L50" s="11">
        <f t="shared" si="8"/>
        <v>1217.3630430000001</v>
      </c>
      <c r="N50" s="11">
        <f t="shared" si="9"/>
        <v>498.69686780000006</v>
      </c>
      <c r="O50" s="11" t="s">
        <v>28</v>
      </c>
      <c r="P50" s="11">
        <f t="shared" si="10"/>
        <v>249.34843739999999</v>
      </c>
      <c r="R50" s="11">
        <f t="shared" si="11"/>
        <v>248.17888239999999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2556.4623474</v>
      </c>
      <c r="K51" s="11" t="s">
        <v>28</v>
      </c>
      <c r="L51" s="11">
        <f t="shared" si="8"/>
        <v>1217.3630430000001</v>
      </c>
      <c r="N51" s="11">
        <f t="shared" si="9"/>
        <v>249.34843040000007</v>
      </c>
      <c r="O51" s="11" t="s">
        <v>28</v>
      </c>
      <c r="P51" s="11">
        <f t="shared" si="10"/>
        <v>249.34843739999999</v>
      </c>
      <c r="R51" s="11">
        <f t="shared" si="11"/>
        <v>508.76671680000004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1339.0993043999999</v>
      </c>
      <c r="K52" s="11" t="s">
        <v>28</v>
      </c>
      <c r="L52" s="11">
        <f t="shared" si="8"/>
        <v>1339.0993470000001</v>
      </c>
      <c r="N52" s="11">
        <f t="shared" si="9"/>
        <v>261.81585300000006</v>
      </c>
      <c r="O52" s="11" t="s">
        <v>28</v>
      </c>
      <c r="P52" s="11">
        <f t="shared" si="10"/>
        <v>261.8158593</v>
      </c>
      <c r="R52" s="11">
        <f t="shared" si="11"/>
        <v>260.58783120000004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1339.0992573999999</v>
      </c>
      <c r="K53" s="11" t="s">
        <v>28</v>
      </c>
      <c r="L53" s="11">
        <f t="shared" si="8"/>
        <v>1339.0993470000001</v>
      </c>
      <c r="N53" s="11">
        <f t="shared" si="9"/>
        <v>261.81585370000005</v>
      </c>
      <c r="O53" s="11" t="s">
        <v>28</v>
      </c>
      <c r="P53" s="11">
        <f t="shared" si="10"/>
        <v>261.8158593</v>
      </c>
      <c r="R53" s="11">
        <f t="shared" si="11"/>
        <v>260.58783130000006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1606.9191103999999</v>
      </c>
      <c r="K54" s="11" t="s">
        <v>28</v>
      </c>
      <c r="L54" s="11">
        <f t="shared" si="8"/>
        <v>803.45960000000002</v>
      </c>
      <c r="N54" s="11">
        <f t="shared" si="9"/>
        <v>104.72633440000004</v>
      </c>
      <c r="O54" s="11" t="s">
        <v>28</v>
      </c>
      <c r="P54" s="11">
        <f t="shared" si="10"/>
        <v>52.363169999999997</v>
      </c>
      <c r="R54" s="11">
        <f t="shared" si="11"/>
        <v>104.23514140000009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803.45951039999989</v>
      </c>
      <c r="K55" s="11"/>
      <c r="L55" s="11">
        <f t="shared" si="8"/>
        <v>803.45960000000002</v>
      </c>
      <c r="N55" s="11">
        <f t="shared" si="9"/>
        <v>52.363164400000045</v>
      </c>
      <c r="O55" s="11" t="s">
        <v>28</v>
      </c>
      <c r="P55" s="11">
        <f t="shared" si="10"/>
        <v>52.363169999999997</v>
      </c>
      <c r="R55" s="11">
        <f t="shared" si="11"/>
        <v>52.117571400000088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379.98549980000001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459.99273099999999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459.99272999999999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179.99313360000002</v>
      </c>
      <c r="K59" s="11" t="s">
        <v>28</v>
      </c>
      <c r="L59" s="11">
        <f t="shared" si="14"/>
        <v>179.9931296</v>
      </c>
      <c r="N59" s="11">
        <f t="shared" si="15"/>
        <v>246.04262199999999</v>
      </c>
      <c r="O59" s="11" t="s">
        <v>28</v>
      </c>
      <c r="P59" s="11">
        <f t="shared" si="16"/>
        <v>246.0426253</v>
      </c>
      <c r="R59" s="3">
        <f t="shared" si="17"/>
        <v>0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386.98413400000004</v>
      </c>
      <c r="K60" s="11" t="s">
        <v>28</v>
      </c>
      <c r="L60" s="11">
        <f t="shared" si="14"/>
        <v>179.9931296</v>
      </c>
      <c r="N60" s="11">
        <f t="shared" si="15"/>
        <v>467.48102669999997</v>
      </c>
      <c r="O60" s="11" t="s">
        <v>28</v>
      </c>
      <c r="P60" s="11">
        <f t="shared" si="16"/>
        <v>246.0426253</v>
      </c>
      <c r="R60" s="3">
        <f t="shared" si="17"/>
        <v>467.48102999999998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206.99100440000004</v>
      </c>
      <c r="K61" s="11" t="s">
        <v>28</v>
      </c>
      <c r="L61" s="11">
        <f t="shared" si="14"/>
        <v>206.99100000000001</v>
      </c>
      <c r="N61" s="11">
        <f t="shared" si="15"/>
        <v>221.43840139999998</v>
      </c>
      <c r="O61" s="11" t="s">
        <v>28</v>
      </c>
      <c r="P61" s="11">
        <f t="shared" si="16"/>
        <v>221.4384</v>
      </c>
      <c r="R61" s="3">
        <f t="shared" si="17"/>
        <v>0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424.33270440000001</v>
      </c>
      <c r="K62" s="11" t="s">
        <v>28</v>
      </c>
      <c r="L62" s="11">
        <f t="shared" si="14"/>
        <v>206.99100000000001</v>
      </c>
      <c r="N62" s="11">
        <f t="shared" si="15"/>
        <v>453.9486814</v>
      </c>
      <c r="O62" s="11" t="s">
        <v>28</v>
      </c>
      <c r="P62" s="11">
        <f t="shared" si="16"/>
        <v>221.4384</v>
      </c>
      <c r="R62" s="3">
        <f t="shared" si="17"/>
        <v>453.94868000000002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217.3417044</v>
      </c>
      <c r="K63" s="11" t="s">
        <v>28</v>
      </c>
      <c r="L63" s="11">
        <f t="shared" si="14"/>
        <v>217.34170399999999</v>
      </c>
      <c r="N63" s="11">
        <f t="shared" si="15"/>
        <v>232.5102814</v>
      </c>
      <c r="O63" s="11" t="s">
        <v>28</v>
      </c>
      <c r="P63" s="11">
        <f t="shared" si="16"/>
        <v>232.5102809</v>
      </c>
      <c r="R63" s="3">
        <f t="shared" si="17"/>
        <v>0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217.34170040000001</v>
      </c>
      <c r="K64" s="11" t="s">
        <v>28</v>
      </c>
      <c r="L64" s="11">
        <f t="shared" si="14"/>
        <v>217.34170399999999</v>
      </c>
      <c r="N64" s="11">
        <f t="shared" si="15"/>
        <v>232.51028049999999</v>
      </c>
      <c r="O64" s="11" t="s">
        <v>28</v>
      </c>
      <c r="P64" s="11">
        <f t="shared" si="16"/>
        <v>232.5102809</v>
      </c>
      <c r="R64" s="3">
        <f t="shared" si="17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260.81003640000006</v>
      </c>
      <c r="K65" s="11" t="s">
        <v>28</v>
      </c>
      <c r="L65" s="11">
        <f t="shared" si="14"/>
        <v>260.81004480000001</v>
      </c>
      <c r="N65" s="11">
        <f t="shared" si="15"/>
        <v>279.01233960000002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534.6605816</v>
      </c>
      <c r="K66" s="11" t="s">
        <v>28</v>
      </c>
      <c r="L66" s="11">
        <f t="shared" si="14"/>
        <v>260.81004480000001</v>
      </c>
      <c r="N66" s="11">
        <f t="shared" si="15"/>
        <v>558.02467249999995</v>
      </c>
      <c r="O66" s="11" t="s">
        <v>28</v>
      </c>
      <c r="P66" s="11">
        <f t="shared" si="16"/>
        <v>279.01233710000002</v>
      </c>
      <c r="R66" s="3">
        <f t="shared" si="17"/>
        <v>558.02467000000001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273.85053679999999</v>
      </c>
      <c r="K67" s="11" t="s">
        <v>28</v>
      </c>
      <c r="L67" s="11">
        <f t="shared" si="14"/>
        <v>273.85054700000001</v>
      </c>
      <c r="N67" s="11">
        <f t="shared" si="15"/>
        <v>279.01233539999993</v>
      </c>
      <c r="O67" s="11" t="s">
        <v>28</v>
      </c>
      <c r="P67" s="11">
        <f t="shared" si="16"/>
        <v>279.01233710000002</v>
      </c>
      <c r="R67" s="3">
        <f t="shared" si="17"/>
        <v>0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273.85053979999998</v>
      </c>
      <c r="K68" s="11" t="s">
        <v>28</v>
      </c>
      <c r="L68" s="11">
        <f t="shared" si="14"/>
        <v>273.85054700000001</v>
      </c>
      <c r="N68" s="11">
        <f t="shared" si="15"/>
        <v>279.0123382999999</v>
      </c>
      <c r="O68" s="11" t="s">
        <v>28</v>
      </c>
      <c r="P68" s="11">
        <f t="shared" si="16"/>
        <v>279.01233710000002</v>
      </c>
      <c r="R68" s="3">
        <f t="shared" si="17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109.54021279999998</v>
      </c>
      <c r="K69" s="11" t="s">
        <v>28</v>
      </c>
      <c r="L69" s="11">
        <f t="shared" si="14"/>
        <v>54.770110000000003</v>
      </c>
      <c r="N69" s="11">
        <f t="shared" si="15"/>
        <v>122.76542119999988</v>
      </c>
      <c r="O69" s="11"/>
      <c r="P69" s="11">
        <f t="shared" si="16"/>
        <v>61.382710000000003</v>
      </c>
      <c r="R69" s="3">
        <f t="shared" si="17"/>
        <v>122.76542000000001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54.770102799999975</v>
      </c>
      <c r="L70" s="11">
        <f t="shared" si="14"/>
        <v>54.770110000000003</v>
      </c>
      <c r="N70" s="11">
        <f t="shared" si="15"/>
        <v>36061.3827112</v>
      </c>
      <c r="P70" s="11">
        <f t="shared" si="16"/>
        <v>61.382710000000003</v>
      </c>
      <c r="R70" s="3">
        <f t="shared" si="17"/>
        <v>36000</v>
      </c>
      <c r="T70" s="3">
        <v>0</v>
      </c>
    </row>
    <row r="71" spans="3:20">
      <c r="C71">
        <v>1</v>
      </c>
      <c r="D71" s="3">
        <f>K20</f>
        <v>1472.192</v>
      </c>
      <c r="E71" s="3" t="s">
        <v>28</v>
      </c>
      <c r="F71" s="3">
        <v>0</v>
      </c>
      <c r="H71" s="3">
        <f>L20</f>
        <v>282.40692999999999</v>
      </c>
      <c r="I71" s="3" t="s">
        <v>28</v>
      </c>
      <c r="J71" s="3">
        <v>0</v>
      </c>
      <c r="L71" s="3">
        <f>M20</f>
        <v>280.61327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0</v>
      </c>
      <c r="E72" s="3" t="s">
        <v>28</v>
      </c>
      <c r="F72" s="3">
        <v>0</v>
      </c>
      <c r="H72" s="3">
        <f t="shared" ref="H72:H84" si="19">L21</f>
        <v>172.08312000000001</v>
      </c>
      <c r="I72" s="3" t="s">
        <v>28</v>
      </c>
      <c r="J72" s="3">
        <v>0</v>
      </c>
      <c r="L72" s="3">
        <f t="shared" ref="L72:L84" si="20">M21</f>
        <v>0</v>
      </c>
      <c r="M72" s="3" t="s">
        <v>28</v>
      </c>
      <c r="N72" s="3">
        <v>0</v>
      </c>
      <c r="P72" s="3">
        <f t="shared" ref="P72:P84" si="21">N21</f>
        <v>379.9855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1808.0209</v>
      </c>
      <c r="E73" s="3" t="s">
        <v>28</v>
      </c>
      <c r="F73" s="3">
        <v>0</v>
      </c>
      <c r="H73" s="3">
        <f t="shared" si="19"/>
        <v>0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0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0</v>
      </c>
      <c r="E74" s="3" t="s">
        <v>28</v>
      </c>
      <c r="F74" s="3">
        <v>0</v>
      </c>
      <c r="H74" s="3">
        <f t="shared" si="19"/>
        <v>369.97872000000001</v>
      </c>
      <c r="I74" s="3" t="s">
        <v>28</v>
      </c>
      <c r="J74" s="3">
        <v>0</v>
      </c>
      <c r="L74" s="3">
        <f t="shared" si="20"/>
        <v>171.27597</v>
      </c>
      <c r="M74" s="3" t="s">
        <v>28</v>
      </c>
      <c r="N74" s="3">
        <v>0</v>
      </c>
      <c r="P74" s="3">
        <f t="shared" si="21"/>
        <v>386.98412999999999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1898.4218000000001</v>
      </c>
      <c r="E75" s="3" t="s">
        <v>28</v>
      </c>
      <c r="F75" s="3">
        <v>0</v>
      </c>
      <c r="H75" s="3">
        <f t="shared" si="19"/>
        <v>0</v>
      </c>
      <c r="I75" s="3" t="s">
        <v>28</v>
      </c>
      <c r="J75" s="3">
        <v>0</v>
      </c>
      <c r="L75" s="3">
        <f t="shared" si="20"/>
        <v>393.9348</v>
      </c>
      <c r="M75" s="3" t="s">
        <v>28</v>
      </c>
      <c r="N75" s="3">
        <v>0</v>
      </c>
      <c r="P75" s="3">
        <f t="shared" si="21"/>
        <v>0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901.75040000000001</v>
      </c>
      <c r="E76" s="3" t="s">
        <v>28</v>
      </c>
      <c r="F76" s="3">
        <v>0</v>
      </c>
      <c r="H76" s="3">
        <f t="shared" si="19"/>
        <v>405.68596000000002</v>
      </c>
      <c r="I76" s="3" t="s">
        <v>28</v>
      </c>
      <c r="J76" s="3">
        <v>0</v>
      </c>
      <c r="L76" s="3">
        <f t="shared" si="20"/>
        <v>0</v>
      </c>
      <c r="M76" s="3" t="s">
        <v>28</v>
      </c>
      <c r="N76" s="3">
        <v>0</v>
      </c>
      <c r="P76" s="3">
        <f t="shared" si="21"/>
        <v>424.33269999999999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0</v>
      </c>
      <c r="E77" s="3" t="s">
        <v>28</v>
      </c>
      <c r="F77" s="3">
        <v>0</v>
      </c>
      <c r="H77" s="3">
        <f t="shared" si="19"/>
        <v>0</v>
      </c>
      <c r="I77" s="3" t="s">
        <v>28</v>
      </c>
      <c r="J77" s="3">
        <v>0</v>
      </c>
      <c r="L77" s="3">
        <f t="shared" si="20"/>
        <v>413.63148000000001</v>
      </c>
      <c r="M77" s="3" t="s">
        <v>28</v>
      </c>
      <c r="N77" s="3">
        <v>0</v>
      </c>
      <c r="P77" s="3">
        <f t="shared" si="21"/>
        <v>0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901.75040000000001</v>
      </c>
      <c r="E78" s="3" t="s">
        <v>28</v>
      </c>
      <c r="F78" s="3">
        <v>0</v>
      </c>
      <c r="H78" s="3">
        <f t="shared" si="19"/>
        <v>207.79035999999999</v>
      </c>
      <c r="I78" s="3" t="s">
        <v>28</v>
      </c>
      <c r="J78" s="3">
        <v>0</v>
      </c>
      <c r="L78" s="3">
        <f t="shared" si="20"/>
        <v>0</v>
      </c>
      <c r="M78" s="3" t="s">
        <v>28</v>
      </c>
      <c r="N78" s="3">
        <v>0</v>
      </c>
      <c r="P78" s="3">
        <f t="shared" si="21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498.69686999999999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2556.4623999999999</v>
      </c>
      <c r="E80" s="3" t="s">
        <v>28</v>
      </c>
      <c r="F80" s="3">
        <v>0</v>
      </c>
      <c r="H80" s="3">
        <f t="shared" si="19"/>
        <v>0</v>
      </c>
      <c r="I80" s="3" t="s">
        <v>28</v>
      </c>
      <c r="J80" s="3">
        <v>0</v>
      </c>
      <c r="L80" s="3">
        <f t="shared" si="20"/>
        <v>508.76672000000002</v>
      </c>
      <c r="M80" s="3" t="s">
        <v>28</v>
      </c>
      <c r="N80" s="3">
        <v>0</v>
      </c>
      <c r="P80" s="3">
        <f t="shared" si="21"/>
        <v>534.66058999999996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0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0</v>
      </c>
      <c r="M81" s="3" t="s">
        <v>28</v>
      </c>
      <c r="N81" s="3">
        <v>0</v>
      </c>
      <c r="P81" s="3">
        <f t="shared" si="21"/>
        <v>0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1339.0993000000001</v>
      </c>
      <c r="E82" s="3" t="s">
        <v>28</v>
      </c>
      <c r="F82" s="3">
        <v>0</v>
      </c>
      <c r="H82" s="3">
        <f t="shared" si="19"/>
        <v>261.81585999999999</v>
      </c>
      <c r="I82" s="3" t="s">
        <v>28</v>
      </c>
      <c r="J82" s="3">
        <v>0</v>
      </c>
      <c r="L82" s="3">
        <f t="shared" si="20"/>
        <v>260.58783</v>
      </c>
      <c r="M82" s="3" t="s">
        <v>28</v>
      </c>
      <c r="N82" s="3">
        <v>0</v>
      </c>
      <c r="P82" s="3">
        <f t="shared" si="21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1606.9192</v>
      </c>
      <c r="E83" s="3" t="s">
        <v>28</v>
      </c>
      <c r="F83" s="3">
        <v>0</v>
      </c>
      <c r="H83" s="3">
        <f t="shared" si="19"/>
        <v>104.72633999999999</v>
      </c>
      <c r="I83" s="3" t="s">
        <v>28</v>
      </c>
      <c r="J83" s="3">
        <v>0</v>
      </c>
      <c r="L83" s="3">
        <f t="shared" si="20"/>
        <v>104.23514</v>
      </c>
      <c r="M83" s="3" t="s">
        <v>28</v>
      </c>
      <c r="N83" s="3">
        <v>0</v>
      </c>
      <c r="P83" s="3">
        <f t="shared" si="21"/>
        <v>109.54022000000001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0</v>
      </c>
      <c r="E84" s="3" t="s">
        <v>28</v>
      </c>
      <c r="F84" s="3">
        <v>0</v>
      </c>
      <c r="H84" s="3">
        <f t="shared" si="19"/>
        <v>0</v>
      </c>
      <c r="I84" s="3" t="s">
        <v>28</v>
      </c>
      <c r="J84" s="3">
        <v>0</v>
      </c>
      <c r="L84" s="3">
        <f t="shared" si="20"/>
        <v>0</v>
      </c>
      <c r="M84" s="3" t="s">
        <v>28</v>
      </c>
      <c r="N84" s="3">
        <v>0</v>
      </c>
      <c r="P84" s="3">
        <f t="shared" si="21"/>
        <v>0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</f>
        <v>786.0960245</v>
      </c>
      <c r="H88" s="10">
        <f>C37</f>
        <v>100</v>
      </c>
      <c r="I88" s="10" t="s">
        <v>28</v>
      </c>
      <c r="J88" s="10">
        <f>C20</f>
        <v>191.203464</v>
      </c>
      <c r="L88" s="10">
        <f>D37</f>
        <v>100</v>
      </c>
      <c r="M88" s="10" t="s">
        <v>28</v>
      </c>
      <c r="N88" s="10">
        <f>D20</f>
        <v>190.30663730000001</v>
      </c>
      <c r="P88" s="10">
        <f>E37</f>
        <v>100</v>
      </c>
      <c r="Q88" s="10" t="s">
        <v>28</v>
      </c>
      <c r="R88" s="10">
        <f>E20</f>
        <v>199.99236619999999</v>
      </c>
    </row>
    <row r="89" spans="3:18">
      <c r="C89">
        <v>2</v>
      </c>
      <c r="D89" s="10">
        <f t="shared" ref="D89:D101" si="22">B38</f>
        <v>786.09597550000001</v>
      </c>
      <c r="E89" s="10"/>
      <c r="F89" s="10">
        <f t="shared" ref="F89:F101" si="23">B21</f>
        <v>786.0960245</v>
      </c>
      <c r="H89" s="10">
        <f t="shared" ref="H89:H101" si="24">C38</f>
        <v>191.20346599999999</v>
      </c>
      <c r="I89" s="10" t="s">
        <v>28</v>
      </c>
      <c r="J89" s="10">
        <f t="shared" ref="J89:J101" si="25">C21</f>
        <v>191.203464</v>
      </c>
      <c r="L89" s="10">
        <f t="shared" ref="L89:L101" si="26">D38</f>
        <v>190.30663269999999</v>
      </c>
      <c r="M89" s="10" t="s">
        <v>28</v>
      </c>
      <c r="N89" s="10">
        <f t="shared" ref="N89:N101" si="27">D21</f>
        <v>190.30663730000001</v>
      </c>
      <c r="P89" s="10">
        <f t="shared" ref="P89:P101" si="28">E38</f>
        <v>-1.9999998812636477E-7</v>
      </c>
      <c r="Q89" s="10" t="s">
        <v>28</v>
      </c>
      <c r="R89" s="10">
        <f t="shared" ref="R89:R101" si="29">E21</f>
        <v>199.99236619999999</v>
      </c>
    </row>
    <row r="90" spans="3:18">
      <c r="C90">
        <v>3</v>
      </c>
      <c r="D90" s="10">
        <f t="shared" si="22"/>
        <v>-4.899999998997373E-5</v>
      </c>
      <c r="E90" s="10"/>
      <c r="F90" s="10">
        <f t="shared" si="23"/>
        <v>904.01042819999998</v>
      </c>
      <c r="H90" s="10">
        <f t="shared" si="24"/>
        <v>172.083122</v>
      </c>
      <c r="I90" s="10" t="s">
        <v>28</v>
      </c>
      <c r="J90" s="10">
        <f t="shared" si="25"/>
        <v>172.08311760000001</v>
      </c>
      <c r="L90" s="10">
        <f t="shared" si="26"/>
        <v>-4.600000011123484E-6</v>
      </c>
      <c r="M90" s="10" t="s">
        <v>28</v>
      </c>
      <c r="N90" s="10">
        <f t="shared" si="27"/>
        <v>171.27597349999999</v>
      </c>
      <c r="P90" s="10">
        <f t="shared" si="28"/>
        <v>179.99313360000002</v>
      </c>
      <c r="Q90" s="10" t="s">
        <v>28</v>
      </c>
      <c r="R90" s="10">
        <f t="shared" si="29"/>
        <v>179.9931296</v>
      </c>
    </row>
    <row r="91" spans="3:18">
      <c r="C91">
        <v>4</v>
      </c>
      <c r="D91" s="10">
        <f t="shared" si="22"/>
        <v>904.01042280000001</v>
      </c>
      <c r="E91" s="10"/>
      <c r="F91" s="10">
        <f t="shared" si="23"/>
        <v>904.01042819999998</v>
      </c>
      <c r="H91" s="10">
        <f t="shared" si="24"/>
        <v>4.3999999945754098E-6</v>
      </c>
      <c r="I91" s="10" t="s">
        <v>28</v>
      </c>
      <c r="J91" s="10">
        <f t="shared" si="25"/>
        <v>172.08311760000001</v>
      </c>
      <c r="L91" s="10">
        <f t="shared" si="26"/>
        <v>-8.1000000022868335E-6</v>
      </c>
      <c r="M91" s="10" t="s">
        <v>28</v>
      </c>
      <c r="N91" s="10">
        <f t="shared" si="27"/>
        <v>171.27597349999999</v>
      </c>
      <c r="P91" s="10">
        <f t="shared" si="28"/>
        <v>4.0000000183226803E-6</v>
      </c>
      <c r="Q91" s="10" t="s">
        <v>28</v>
      </c>
      <c r="R91" s="10">
        <f t="shared" si="29"/>
        <v>179.9931296</v>
      </c>
    </row>
    <row r="92" spans="3:18">
      <c r="C92">
        <v>5</v>
      </c>
      <c r="D92" s="10">
        <f t="shared" si="22"/>
        <v>-5.3999999636289431E-6</v>
      </c>
      <c r="E92" s="10"/>
      <c r="F92" s="10">
        <f t="shared" si="23"/>
        <v>949.21090000000004</v>
      </c>
      <c r="H92" s="10">
        <f t="shared" si="24"/>
        <v>197.89560680000002</v>
      </c>
      <c r="I92" s="10" t="s">
        <v>28</v>
      </c>
      <c r="J92" s="10">
        <f t="shared" si="25"/>
        <v>197.8956</v>
      </c>
      <c r="L92" s="10">
        <f t="shared" si="26"/>
        <v>-1.1599999993450183E-5</v>
      </c>
      <c r="M92" s="10" t="s">
        <v>28</v>
      </c>
      <c r="N92" s="10">
        <f t="shared" si="27"/>
        <v>196.9674</v>
      </c>
      <c r="P92" s="10">
        <f t="shared" si="28"/>
        <v>206.99100440000004</v>
      </c>
      <c r="Q92" s="10" t="s">
        <v>28</v>
      </c>
      <c r="R92" s="10">
        <f t="shared" si="29"/>
        <v>206.99100000000001</v>
      </c>
    </row>
    <row r="93" spans="3:18">
      <c r="C93">
        <v>6</v>
      </c>
      <c r="D93" s="10">
        <f t="shared" si="22"/>
        <v>949.21089460000007</v>
      </c>
      <c r="E93" s="10"/>
      <c r="F93" s="10">
        <f t="shared" si="23"/>
        <v>949.21090000000004</v>
      </c>
      <c r="H93" s="10">
        <f t="shared" si="24"/>
        <v>6.8000000226220436E-6</v>
      </c>
      <c r="I93" s="10" t="s">
        <v>28</v>
      </c>
      <c r="J93" s="10">
        <f t="shared" si="25"/>
        <v>197.8956</v>
      </c>
      <c r="L93" s="10">
        <f t="shared" si="26"/>
        <v>196.9673884</v>
      </c>
      <c r="M93" s="10" t="s">
        <v>28</v>
      </c>
      <c r="N93" s="10">
        <f t="shared" si="27"/>
        <v>196.9674</v>
      </c>
      <c r="P93" s="10">
        <f t="shared" si="28"/>
        <v>4.4000000229971192E-6</v>
      </c>
      <c r="Q93" s="10" t="s">
        <v>28</v>
      </c>
      <c r="R93" s="10">
        <f t="shared" si="29"/>
        <v>206.99100000000001</v>
      </c>
    </row>
    <row r="94" spans="3:18">
      <c r="C94">
        <v>7</v>
      </c>
      <c r="D94" s="10">
        <f t="shared" si="22"/>
        <v>901.75039460000005</v>
      </c>
      <c r="E94" s="10"/>
      <c r="F94" s="10">
        <f t="shared" si="23"/>
        <v>901.75040209999997</v>
      </c>
      <c r="H94" s="10">
        <f t="shared" si="24"/>
        <v>207.79036680000007</v>
      </c>
      <c r="I94" s="10" t="s">
        <v>28</v>
      </c>
      <c r="J94" s="10">
        <f t="shared" si="25"/>
        <v>207.79036450000001</v>
      </c>
      <c r="L94" s="10">
        <f t="shared" si="26"/>
        <v>-1.1599999993450183E-5</v>
      </c>
      <c r="M94" s="10" t="s">
        <v>28</v>
      </c>
      <c r="N94" s="10">
        <f t="shared" si="27"/>
        <v>206.81573800000001</v>
      </c>
      <c r="P94" s="10">
        <f t="shared" si="28"/>
        <v>217.3417044</v>
      </c>
      <c r="Q94" s="10" t="s">
        <v>28</v>
      </c>
      <c r="R94" s="10">
        <f t="shared" si="29"/>
        <v>217.34170399999999</v>
      </c>
    </row>
    <row r="95" spans="3:18">
      <c r="C95">
        <v>8</v>
      </c>
      <c r="D95" s="10">
        <f t="shared" si="22"/>
        <v>-7.4999999242209014E-6</v>
      </c>
      <c r="E95" s="10"/>
      <c r="F95" s="10">
        <f t="shared" si="23"/>
        <v>901.75040209999997</v>
      </c>
      <c r="H95" s="10">
        <f t="shared" si="24"/>
        <v>2.3000000624051609E-6</v>
      </c>
      <c r="I95" s="10" t="s">
        <v>28</v>
      </c>
      <c r="J95" s="10">
        <f t="shared" si="25"/>
        <v>207.79036450000001</v>
      </c>
      <c r="L95" s="10">
        <f t="shared" si="26"/>
        <v>206.81573040000001</v>
      </c>
      <c r="M95" s="10" t="s">
        <v>28</v>
      </c>
      <c r="N95" s="10">
        <f t="shared" si="27"/>
        <v>206.81573800000001</v>
      </c>
      <c r="P95" s="10">
        <f t="shared" si="28"/>
        <v>4.0000000467443897E-7</v>
      </c>
      <c r="Q95" s="10" t="s">
        <v>28</v>
      </c>
      <c r="R95" s="10">
        <f t="shared" si="29"/>
        <v>217.34170399999999</v>
      </c>
    </row>
    <row r="96" spans="3:18">
      <c r="C96">
        <v>9</v>
      </c>
      <c r="D96" s="10">
        <f t="shared" si="22"/>
        <v>-9.5999998848128598E-6</v>
      </c>
      <c r="E96" s="10"/>
      <c r="F96" s="10">
        <f t="shared" si="23"/>
        <v>1217.3630430000001</v>
      </c>
      <c r="H96" s="10">
        <f t="shared" si="24"/>
        <v>-2.1999999546551408E-6</v>
      </c>
      <c r="I96" s="10" t="s">
        <v>28</v>
      </c>
      <c r="J96" s="10">
        <f t="shared" si="25"/>
        <v>249.34843739999999</v>
      </c>
      <c r="L96" s="10">
        <f t="shared" si="26"/>
        <v>-7.6000000035492121E-6</v>
      </c>
      <c r="M96" s="10" t="s">
        <v>28</v>
      </c>
      <c r="N96" s="10">
        <f t="shared" si="27"/>
        <v>248.1788856</v>
      </c>
      <c r="P96" s="10">
        <f t="shared" si="28"/>
        <v>-3.5999999852265319E-6</v>
      </c>
      <c r="Q96" s="10" t="s">
        <v>28</v>
      </c>
      <c r="R96" s="10">
        <f t="shared" si="29"/>
        <v>260.81004480000001</v>
      </c>
    </row>
    <row r="97" spans="3:18">
      <c r="C97">
        <v>10</v>
      </c>
      <c r="D97" s="10">
        <f t="shared" si="22"/>
        <v>-5.2599999889935134E-5</v>
      </c>
      <c r="E97" s="10"/>
      <c r="F97" s="10">
        <f t="shared" si="23"/>
        <v>1217.3630430000001</v>
      </c>
      <c r="H97" s="10">
        <f t="shared" si="24"/>
        <v>249.34843040000007</v>
      </c>
      <c r="I97" s="10" t="s">
        <v>28</v>
      </c>
      <c r="J97" s="10">
        <f t="shared" si="25"/>
        <v>249.34843739999999</v>
      </c>
      <c r="L97" s="10">
        <f t="shared" si="26"/>
        <v>-3.2000000089738023E-6</v>
      </c>
      <c r="M97" s="10" t="s">
        <v>28</v>
      </c>
      <c r="N97" s="10">
        <f t="shared" si="27"/>
        <v>248.1788856</v>
      </c>
      <c r="P97" s="10">
        <f t="shared" si="28"/>
        <v>-8.3999999560546712E-6</v>
      </c>
      <c r="Q97" s="10" t="s">
        <v>28</v>
      </c>
      <c r="R97" s="10">
        <f t="shared" si="29"/>
        <v>260.81004480000001</v>
      </c>
    </row>
    <row r="98" spans="3:18">
      <c r="C98">
        <v>11</v>
      </c>
      <c r="D98" s="10">
        <f t="shared" si="22"/>
        <v>1339.0993043999999</v>
      </c>
      <c r="E98" s="10"/>
      <c r="F98" s="10">
        <f t="shared" si="23"/>
        <v>1339.0993470000001</v>
      </c>
      <c r="H98" s="10">
        <f t="shared" si="24"/>
        <v>-6.9999999254832801E-6</v>
      </c>
      <c r="I98" s="10" t="s">
        <v>28</v>
      </c>
      <c r="J98" s="10">
        <f t="shared" si="25"/>
        <v>261.8158593</v>
      </c>
      <c r="L98" s="10">
        <f t="shared" si="26"/>
        <v>260.58783120000004</v>
      </c>
      <c r="M98" s="10" t="s">
        <v>28</v>
      </c>
      <c r="N98" s="10">
        <f t="shared" si="27"/>
        <v>260.58782989999997</v>
      </c>
      <c r="P98" s="10">
        <f t="shared" si="28"/>
        <v>273.85053679999999</v>
      </c>
      <c r="Q98" s="10" t="s">
        <v>28</v>
      </c>
      <c r="R98" s="10">
        <f t="shared" si="29"/>
        <v>273.85054700000001</v>
      </c>
    </row>
    <row r="99" spans="3:18">
      <c r="C99">
        <v>12</v>
      </c>
      <c r="D99" s="10">
        <f t="shared" si="22"/>
        <v>-4.2600000142556382E-5</v>
      </c>
      <c r="E99" s="10"/>
      <c r="F99" s="10">
        <f t="shared" si="23"/>
        <v>1339.0993470000001</v>
      </c>
      <c r="H99" s="10">
        <f t="shared" si="24"/>
        <v>-6.299999938619294E-6</v>
      </c>
      <c r="I99" s="10" t="s">
        <v>28</v>
      </c>
      <c r="J99" s="10">
        <f t="shared" si="25"/>
        <v>261.8158593</v>
      </c>
      <c r="L99" s="10">
        <f t="shared" si="26"/>
        <v>1.3000000649299182E-6</v>
      </c>
      <c r="M99" s="10" t="s">
        <v>28</v>
      </c>
      <c r="N99" s="10">
        <f t="shared" si="27"/>
        <v>260.58782989999997</v>
      </c>
      <c r="P99" s="10">
        <f t="shared" si="28"/>
        <v>-1.0200000019722211E-5</v>
      </c>
      <c r="Q99" s="10" t="s">
        <v>28</v>
      </c>
      <c r="R99" s="10">
        <f t="shared" si="29"/>
        <v>273.85054700000001</v>
      </c>
    </row>
    <row r="100" spans="3:18">
      <c r="C100">
        <v>13</v>
      </c>
      <c r="D100" s="10">
        <f t="shared" si="22"/>
        <v>-8.9600000137579627E-5</v>
      </c>
      <c r="E100" s="10"/>
      <c r="F100" s="10">
        <f t="shared" si="23"/>
        <v>803.45960000000002</v>
      </c>
      <c r="H100" s="10">
        <f t="shared" si="24"/>
        <v>-5.5999999517553078E-6</v>
      </c>
      <c r="I100" s="10" t="s">
        <v>28</v>
      </c>
      <c r="J100" s="10">
        <f t="shared" si="25"/>
        <v>52.363169999999997</v>
      </c>
      <c r="L100" s="10">
        <f t="shared" si="26"/>
        <v>1.40000008741481E-6</v>
      </c>
      <c r="M100" s="10" t="s">
        <v>28</v>
      </c>
      <c r="N100" s="10">
        <f t="shared" si="27"/>
        <v>52.117570000000001</v>
      </c>
      <c r="P100" s="10">
        <f t="shared" si="28"/>
        <v>-7.2000000272964826E-6</v>
      </c>
      <c r="Q100" s="10" t="s">
        <v>28</v>
      </c>
      <c r="R100" s="10">
        <f t="shared" si="29"/>
        <v>54.770110000000003</v>
      </c>
    </row>
    <row r="101" spans="3:18">
      <c r="C101">
        <v>14</v>
      </c>
      <c r="D101" s="10">
        <f t="shared" si="22"/>
        <v>803.45951039999989</v>
      </c>
      <c r="E101" s="10"/>
      <c r="F101" s="10">
        <f t="shared" si="23"/>
        <v>803.45960000000002</v>
      </c>
      <c r="H101" s="10">
        <f t="shared" si="24"/>
        <v>52.363164400000045</v>
      </c>
      <c r="I101" s="10" t="s">
        <v>28</v>
      </c>
      <c r="J101" s="10">
        <f t="shared" si="25"/>
        <v>52.363169999999997</v>
      </c>
      <c r="L101" s="10">
        <f t="shared" si="26"/>
        <v>52.117571400000088</v>
      </c>
      <c r="M101" s="10"/>
      <c r="N101" s="10">
        <f t="shared" si="27"/>
        <v>52.117570000000001</v>
      </c>
      <c r="P101" s="10">
        <f t="shared" si="28"/>
        <v>54.770102799999975</v>
      </c>
      <c r="Q101" s="10"/>
      <c r="R101" s="10">
        <f t="shared" si="29"/>
        <v>54.770110000000003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</f>
        <v>213.950109</v>
      </c>
    </row>
    <row r="105" spans="3:18">
      <c r="G105">
        <v>2</v>
      </c>
      <c r="H105" s="10">
        <f t="shared" ref="H105:H117" si="30">F38</f>
        <v>9.9999999747524271E-7</v>
      </c>
      <c r="I105" s="10" t="s">
        <v>28</v>
      </c>
      <c r="J105" s="10">
        <f t="shared" ref="J105:J117" si="31">F21</f>
        <v>213.950109</v>
      </c>
    </row>
    <row r="106" spans="3:18">
      <c r="G106">
        <v>3</v>
      </c>
      <c r="H106" s="10">
        <f t="shared" si="30"/>
        <v>246.04262199999999</v>
      </c>
      <c r="I106" s="10" t="s">
        <v>28</v>
      </c>
      <c r="J106" s="10">
        <f t="shared" si="31"/>
        <v>246.0426253</v>
      </c>
    </row>
    <row r="107" spans="3:18">
      <c r="G107">
        <v>4</v>
      </c>
      <c r="H107" s="10">
        <f t="shared" si="30"/>
        <v>-3.3000000030369847E-6</v>
      </c>
      <c r="I107" s="10" t="s">
        <v>28</v>
      </c>
      <c r="J107" s="10">
        <f t="shared" si="31"/>
        <v>246.0426253</v>
      </c>
    </row>
    <row r="108" spans="3:18">
      <c r="G108">
        <v>5</v>
      </c>
      <c r="H108" s="10">
        <f t="shared" si="30"/>
        <v>221.43840139999998</v>
      </c>
      <c r="I108" s="10" t="s">
        <v>28</v>
      </c>
      <c r="J108" s="10">
        <f t="shared" si="31"/>
        <v>221.4384</v>
      </c>
    </row>
    <row r="109" spans="3:18">
      <c r="G109">
        <v>6</v>
      </c>
      <c r="H109" s="10">
        <f t="shared" si="30"/>
        <v>1.3999999737279722E-6</v>
      </c>
      <c r="I109" s="10" t="s">
        <v>28</v>
      </c>
      <c r="J109" s="10">
        <f t="shared" si="31"/>
        <v>221.4384</v>
      </c>
    </row>
    <row r="110" spans="3:18">
      <c r="G110">
        <v>7</v>
      </c>
      <c r="H110" s="10">
        <f t="shared" si="30"/>
        <v>232.5102814</v>
      </c>
      <c r="I110" s="10" t="s">
        <v>28</v>
      </c>
      <c r="J110" s="10">
        <f t="shared" si="31"/>
        <v>232.5102809</v>
      </c>
    </row>
    <row r="111" spans="3:18">
      <c r="G111">
        <v>8</v>
      </c>
      <c r="H111" s="10">
        <f t="shared" si="30"/>
        <v>4.9999999873762135E-7</v>
      </c>
      <c r="I111" s="10" t="s">
        <v>28</v>
      </c>
      <c r="J111" s="10">
        <f t="shared" si="31"/>
        <v>232.5102809</v>
      </c>
    </row>
    <row r="112" spans="3:18">
      <c r="G112">
        <v>9</v>
      </c>
      <c r="H112" s="10">
        <f t="shared" si="30"/>
        <v>-4.0000000467443897E-7</v>
      </c>
      <c r="I112" s="10" t="s">
        <v>28</v>
      </c>
      <c r="J112" s="10">
        <f t="shared" si="31"/>
        <v>279.01233710000002</v>
      </c>
    </row>
    <row r="113" spans="7:10">
      <c r="G113">
        <v>10</v>
      </c>
      <c r="H113" s="10">
        <f t="shared" si="30"/>
        <v>2.4999999936881068E-6</v>
      </c>
      <c r="I113" s="10" t="s">
        <v>28</v>
      </c>
      <c r="J113" s="10">
        <f t="shared" si="31"/>
        <v>279.01233710000002</v>
      </c>
    </row>
    <row r="114" spans="7:10">
      <c r="G114">
        <v>11</v>
      </c>
      <c r="H114" s="10">
        <f t="shared" si="30"/>
        <v>279.01233539999993</v>
      </c>
      <c r="I114" s="10" t="s">
        <v>28</v>
      </c>
      <c r="J114" s="10">
        <f t="shared" si="31"/>
        <v>279.01233710000002</v>
      </c>
    </row>
    <row r="115" spans="7:10">
      <c r="G115">
        <v>12</v>
      </c>
      <c r="H115" s="10">
        <f t="shared" si="30"/>
        <v>-1.7000000980260666E-6</v>
      </c>
      <c r="I115" s="10" t="s">
        <v>28</v>
      </c>
      <c r="J115" s="10">
        <f t="shared" si="31"/>
        <v>279.01233710000002</v>
      </c>
    </row>
    <row r="116" spans="7:10">
      <c r="G116">
        <v>13</v>
      </c>
      <c r="H116" s="10">
        <f t="shared" si="30"/>
        <v>1.1999998719147698E-6</v>
      </c>
      <c r="I116" s="10" t="s">
        <v>28</v>
      </c>
      <c r="J116" s="10">
        <f t="shared" si="31"/>
        <v>61.382710000000003</v>
      </c>
    </row>
    <row r="117" spans="7:10">
      <c r="G117">
        <v>14</v>
      </c>
      <c r="H117" s="10">
        <f t="shared" si="30"/>
        <v>61.382711199999875</v>
      </c>
      <c r="I117" s="10" t="s">
        <v>28</v>
      </c>
      <c r="J117" s="10">
        <f t="shared" si="31"/>
        <v>61.382710000000003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2017-11-30T13:00:20Z</dcterms:modified>
</cp:coreProperties>
</file>