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2147483647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Φύλλο1!$V$20:$V$33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neg" localSheetId="0" hidden="1">1</definedName>
    <definedName name="solver_num" localSheetId="0" hidden="1">16</definedName>
    <definedName name="solver_nwt" localSheetId="0" hidden="1">1</definedName>
    <definedName name="solver_opt" localSheetId="0" hidden="1">Φύλλο1!$N$8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Φύλλο1!$X$20:$X$33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0</definedName>
    <definedName name="solver_tim" localSheetId="0" hidden="1">2147483647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X21"/>
  <c r="X22"/>
  <c r="X23"/>
  <c r="X24"/>
  <c r="X25"/>
  <c r="X26"/>
  <c r="X27"/>
  <c r="X28"/>
  <c r="X29"/>
  <c r="X30"/>
  <c r="X31"/>
  <c r="X32"/>
  <c r="X33"/>
  <c r="V21"/>
  <c r="V22"/>
  <c r="V23"/>
  <c r="V24"/>
  <c r="V25"/>
  <c r="V26"/>
  <c r="V27"/>
  <c r="V28"/>
  <c r="V29"/>
  <c r="V30"/>
  <c r="V31"/>
  <c r="V32"/>
  <c r="V33"/>
  <c r="X20"/>
  <c r="V2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R55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1" l="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B39"/>
  <c r="D90" s="1"/>
  <c r="B40" l="1"/>
  <c r="D91" s="1"/>
  <c r="J44"/>
  <c r="B41" l="1"/>
  <c r="D92" s="1"/>
  <c r="J45"/>
  <c r="B42" l="1"/>
  <c r="D93" s="1"/>
  <c r="J46"/>
  <c r="B43" l="1"/>
  <c r="D94" s="1"/>
  <c r="J47"/>
  <c r="B44" l="1"/>
  <c r="D95" s="1"/>
  <c r="J48"/>
  <c r="B45" l="1"/>
  <c r="D96" s="1"/>
  <c r="J49"/>
  <c r="B46" l="1"/>
  <c r="D97" s="1"/>
  <c r="J50"/>
  <c r="B47" l="1"/>
  <c r="D98" s="1"/>
  <c r="J51"/>
  <c r="B48" l="1"/>
  <c r="D99" s="1"/>
  <c r="J52"/>
  <c r="B49" l="1"/>
  <c r="D100" s="1"/>
  <c r="J53"/>
  <c r="B50" l="1"/>
  <c r="D101" s="1"/>
  <c r="J54"/>
  <c r="N6" l="1"/>
  <c r="N8"/>
  <c r="J55"/>
</calcChain>
</file>

<file path=xl/sharedStrings.xml><?xml version="1.0" encoding="utf-8"?>
<sst xmlns="http://schemas.openxmlformats.org/spreadsheetml/2006/main" count="247" uniqueCount="36">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</sst>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66" name="OpenSolver1"/>
        <xdr:cNvSpPr/>
      </xdr:nvSpPr>
      <xdr:spPr>
        <a:xfrm>
          <a:off x="616267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67" name="OpenSolver2"/>
        <xdr:cNvSpPr/>
      </xdr:nvSpPr>
      <xdr:spPr>
        <a:xfrm>
          <a:off x="8515350" y="1333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1127125</xdr:colOff>
      <xdr:row>6</xdr:row>
      <xdr:rowOff>114300</xdr:rowOff>
    </xdr:from>
    <xdr:to>
      <xdr:col>13</xdr:col>
      <xdr:colOff>224739</xdr:colOff>
      <xdr:row>7</xdr:row>
      <xdr:rowOff>50800</xdr:rowOff>
    </xdr:to>
    <xdr:sp macro="" textlink="">
      <xdr:nvSpPr>
        <xdr:cNvPr id="68" name="OpenSolver3"/>
        <xdr:cNvSpPr/>
      </xdr:nvSpPr>
      <xdr:spPr>
        <a:xfrm>
          <a:off x="8509000" y="1257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9" name="OpenSolverQ20:Q33"/>
        <xdr:cNvSpPr/>
      </xdr:nvSpPr>
      <xdr:spPr>
        <a:xfrm>
          <a:off x="1040130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70" name="OpenSolver5"/>
        <xdr:cNvSpPr/>
      </xdr:nvSpPr>
      <xdr:spPr>
        <a:xfrm>
          <a:off x="55530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71" name="OpenSolver6"/>
        <xdr:cNvSpPr/>
      </xdr:nvSpPr>
      <xdr:spPr>
        <a:xfrm>
          <a:off x="67722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72" name="OpenSolver7"/>
        <xdr:cNvCxnSpPr>
          <a:stCxn id="70" idx="3"/>
          <a:endCxn id="71" idx="1"/>
        </xdr:cNvCxnSpPr>
      </xdr:nvCxnSpPr>
      <xdr:spPr>
        <a:xfrm>
          <a:off x="616267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73" name="OpenSolver8"/>
        <xdr:cNvSpPr/>
      </xdr:nvSpPr>
      <xdr:spPr>
        <a:xfrm>
          <a:off x="627697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74" name="OpenSolver9"/>
        <xdr:cNvSpPr/>
      </xdr:nvSpPr>
      <xdr:spPr>
        <a:xfrm>
          <a:off x="851535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75" name="OpenSolver10"/>
        <xdr:cNvSpPr/>
      </xdr:nvSpPr>
      <xdr:spPr>
        <a:xfrm>
          <a:off x="979170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76" name="OpenSolver11"/>
        <xdr:cNvCxnSpPr>
          <a:stCxn id="74" idx="3"/>
          <a:endCxn id="75" idx="1"/>
        </xdr:cNvCxnSpPr>
      </xdr:nvCxnSpPr>
      <xdr:spPr>
        <a:xfrm>
          <a:off x="918210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77" name="OpenSolver12"/>
        <xdr:cNvSpPr/>
      </xdr:nvSpPr>
      <xdr:spPr>
        <a:xfrm>
          <a:off x="92964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78" name="OpenSolver13"/>
        <xdr:cNvSpPr/>
      </xdr:nvSpPr>
      <xdr:spPr>
        <a:xfrm>
          <a:off x="110109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79" name="OpenSolver14"/>
        <xdr:cNvSpPr/>
      </xdr:nvSpPr>
      <xdr:spPr>
        <a:xfrm>
          <a:off x="122301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80" name="OpenSolver15"/>
        <xdr:cNvCxnSpPr>
          <a:stCxn id="78" idx="3"/>
          <a:endCxn id="79" idx="1"/>
        </xdr:cNvCxnSpPr>
      </xdr:nvCxnSpPr>
      <xdr:spPr>
        <a:xfrm>
          <a:off x="1162050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81" name="OpenSolver16"/>
        <xdr:cNvSpPr/>
      </xdr:nvSpPr>
      <xdr:spPr>
        <a:xfrm>
          <a:off x="117348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82" name="OpenSolver17"/>
        <xdr:cNvSpPr/>
      </xdr:nvSpPr>
      <xdr:spPr>
        <a:xfrm>
          <a:off x="55530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83" name="OpenSolver18"/>
        <xdr:cNvSpPr/>
      </xdr:nvSpPr>
      <xdr:spPr>
        <a:xfrm>
          <a:off x="67722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84" name="OpenSolver19"/>
        <xdr:cNvCxnSpPr>
          <a:stCxn id="82" idx="3"/>
          <a:endCxn id="83" idx="1"/>
        </xdr:cNvCxnSpPr>
      </xdr:nvCxnSpPr>
      <xdr:spPr>
        <a:xfrm>
          <a:off x="616267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85" name="OpenSolver20"/>
        <xdr:cNvSpPr/>
      </xdr:nvSpPr>
      <xdr:spPr>
        <a:xfrm>
          <a:off x="627697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86" name="OpenSolver21"/>
        <xdr:cNvSpPr/>
      </xdr:nvSpPr>
      <xdr:spPr>
        <a:xfrm>
          <a:off x="851535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87" name="OpenSolver22"/>
        <xdr:cNvSpPr/>
      </xdr:nvSpPr>
      <xdr:spPr>
        <a:xfrm>
          <a:off x="979170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88" name="OpenSolver23"/>
        <xdr:cNvCxnSpPr>
          <a:stCxn id="86" idx="3"/>
          <a:endCxn id="87" idx="1"/>
        </xdr:cNvCxnSpPr>
      </xdr:nvCxnSpPr>
      <xdr:spPr>
        <a:xfrm>
          <a:off x="918210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89" name="OpenSolver24"/>
        <xdr:cNvSpPr/>
      </xdr:nvSpPr>
      <xdr:spPr>
        <a:xfrm>
          <a:off x="92964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90" name="OpenSolver25"/>
        <xdr:cNvSpPr/>
      </xdr:nvSpPr>
      <xdr:spPr>
        <a:xfrm>
          <a:off x="110109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91" name="OpenSolver26"/>
        <xdr:cNvSpPr/>
      </xdr:nvSpPr>
      <xdr:spPr>
        <a:xfrm>
          <a:off x="122301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92" name="OpenSolver27"/>
        <xdr:cNvCxnSpPr>
          <a:stCxn id="90" idx="3"/>
          <a:endCxn id="91" idx="1"/>
        </xdr:cNvCxnSpPr>
      </xdr:nvCxnSpPr>
      <xdr:spPr>
        <a:xfrm>
          <a:off x="1162050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93" name="OpenSolver28"/>
        <xdr:cNvSpPr/>
      </xdr:nvSpPr>
      <xdr:spPr>
        <a:xfrm>
          <a:off x="117348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94" name="OpenSolver29"/>
        <xdr:cNvSpPr/>
      </xdr:nvSpPr>
      <xdr:spPr>
        <a:xfrm>
          <a:off x="182880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95" name="OpenSolver30"/>
        <xdr:cNvSpPr/>
      </xdr:nvSpPr>
      <xdr:spPr>
        <a:xfrm>
          <a:off x="311467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96" name="OpenSolver31"/>
        <xdr:cNvCxnSpPr>
          <a:stCxn id="94" idx="3"/>
          <a:endCxn id="95" idx="1"/>
        </xdr:cNvCxnSpPr>
      </xdr:nvCxnSpPr>
      <xdr:spPr>
        <a:xfrm>
          <a:off x="243840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97" name="OpenSolver32"/>
        <xdr:cNvSpPr/>
      </xdr:nvSpPr>
      <xdr:spPr>
        <a:xfrm>
          <a:off x="258603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98" name="OpenSolver33"/>
        <xdr:cNvSpPr/>
      </xdr:nvSpPr>
      <xdr:spPr>
        <a:xfrm>
          <a:off x="43338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99" name="OpenSolver34"/>
        <xdr:cNvSpPr/>
      </xdr:nvSpPr>
      <xdr:spPr>
        <a:xfrm>
          <a:off x="55530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100" name="OpenSolver35"/>
        <xdr:cNvCxnSpPr>
          <a:stCxn id="98" idx="3"/>
          <a:endCxn id="99" idx="1"/>
        </xdr:cNvCxnSpPr>
      </xdr:nvCxnSpPr>
      <xdr:spPr>
        <a:xfrm>
          <a:off x="494347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101" name="OpenSolver36"/>
        <xdr:cNvSpPr/>
      </xdr:nvSpPr>
      <xdr:spPr>
        <a:xfrm>
          <a:off x="505777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102" name="OpenSolver37"/>
        <xdr:cNvSpPr/>
      </xdr:nvSpPr>
      <xdr:spPr>
        <a:xfrm>
          <a:off x="677227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103" name="OpenSolver38"/>
        <xdr:cNvSpPr/>
      </xdr:nvSpPr>
      <xdr:spPr>
        <a:xfrm>
          <a:off x="851535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104" name="OpenSolver39"/>
        <xdr:cNvCxnSpPr>
          <a:stCxn id="102" idx="3"/>
          <a:endCxn id="103" idx="1"/>
        </xdr:cNvCxnSpPr>
      </xdr:nvCxnSpPr>
      <xdr:spPr>
        <a:xfrm>
          <a:off x="738187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105" name="OpenSolver40"/>
        <xdr:cNvSpPr/>
      </xdr:nvSpPr>
      <xdr:spPr>
        <a:xfrm>
          <a:off x="775811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106" name="OpenSolver41"/>
        <xdr:cNvSpPr/>
      </xdr:nvSpPr>
      <xdr:spPr>
        <a:xfrm>
          <a:off x="97917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107" name="OpenSolver42"/>
        <xdr:cNvSpPr/>
      </xdr:nvSpPr>
      <xdr:spPr>
        <a:xfrm>
          <a:off x="110109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108" name="OpenSolver43"/>
        <xdr:cNvCxnSpPr>
          <a:stCxn id="106" idx="3"/>
          <a:endCxn id="107" idx="1"/>
        </xdr:cNvCxnSpPr>
      </xdr:nvCxnSpPr>
      <xdr:spPr>
        <a:xfrm>
          <a:off x="1040130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109" name="OpenSolver44"/>
        <xdr:cNvSpPr/>
      </xdr:nvSpPr>
      <xdr:spPr>
        <a:xfrm>
          <a:off x="1051560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110" name="OpenSolver45"/>
        <xdr:cNvSpPr/>
      </xdr:nvSpPr>
      <xdr:spPr>
        <a:xfrm>
          <a:off x="97917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111" name="OpenSolver46"/>
        <xdr:cNvSpPr/>
      </xdr:nvSpPr>
      <xdr:spPr>
        <a:xfrm>
          <a:off x="110109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112" name="OpenSolver47"/>
        <xdr:cNvCxnSpPr>
          <a:stCxn id="110" idx="3"/>
          <a:endCxn id="111" idx="1"/>
        </xdr:cNvCxnSpPr>
      </xdr:nvCxnSpPr>
      <xdr:spPr>
        <a:xfrm>
          <a:off x="1040130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113" name="OpenSolver48"/>
        <xdr:cNvSpPr/>
      </xdr:nvSpPr>
      <xdr:spPr>
        <a:xfrm>
          <a:off x="1051560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14" name="OpenSolver49"/>
        <xdr:cNvSpPr/>
      </xdr:nvSpPr>
      <xdr:spPr>
        <a:xfrm>
          <a:off x="182880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115" name="OpenSolver50"/>
        <xdr:cNvSpPr/>
      </xdr:nvSpPr>
      <xdr:spPr>
        <a:xfrm>
          <a:off x="311467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116" name="OpenSolver51"/>
        <xdr:cNvCxnSpPr>
          <a:stCxn id="114" idx="3"/>
          <a:endCxn id="115" idx="1"/>
        </xdr:cNvCxnSpPr>
      </xdr:nvCxnSpPr>
      <xdr:spPr>
        <a:xfrm>
          <a:off x="243840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117" name="OpenSolver52"/>
        <xdr:cNvSpPr/>
      </xdr:nvSpPr>
      <xdr:spPr>
        <a:xfrm>
          <a:off x="258603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118" name="OpenSolver53"/>
        <xdr:cNvSpPr/>
      </xdr:nvSpPr>
      <xdr:spPr>
        <a:xfrm>
          <a:off x="43338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119" name="OpenSolver54"/>
        <xdr:cNvSpPr/>
      </xdr:nvSpPr>
      <xdr:spPr>
        <a:xfrm>
          <a:off x="55530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120" name="OpenSolver55"/>
        <xdr:cNvCxnSpPr>
          <a:stCxn id="118" idx="3"/>
          <a:endCxn id="119" idx="1"/>
        </xdr:cNvCxnSpPr>
      </xdr:nvCxnSpPr>
      <xdr:spPr>
        <a:xfrm>
          <a:off x="494347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121" name="OpenSolver56"/>
        <xdr:cNvSpPr/>
      </xdr:nvSpPr>
      <xdr:spPr>
        <a:xfrm>
          <a:off x="505777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22" name="OpenSolver57"/>
        <xdr:cNvSpPr/>
      </xdr:nvSpPr>
      <xdr:spPr>
        <a:xfrm>
          <a:off x="677227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123" name="OpenSolver58"/>
        <xdr:cNvSpPr/>
      </xdr:nvSpPr>
      <xdr:spPr>
        <a:xfrm>
          <a:off x="851535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124" name="OpenSolver59"/>
        <xdr:cNvCxnSpPr>
          <a:stCxn id="122" idx="3"/>
          <a:endCxn id="123" idx="1"/>
        </xdr:cNvCxnSpPr>
      </xdr:nvCxnSpPr>
      <xdr:spPr>
        <a:xfrm>
          <a:off x="738187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125" name="OpenSolver60"/>
        <xdr:cNvSpPr/>
      </xdr:nvSpPr>
      <xdr:spPr>
        <a:xfrm>
          <a:off x="775811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126" name="OpenSolver61"/>
        <xdr:cNvSpPr/>
      </xdr:nvSpPr>
      <xdr:spPr>
        <a:xfrm>
          <a:off x="43338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127" name="OpenSolver62"/>
        <xdr:cNvSpPr/>
      </xdr:nvSpPr>
      <xdr:spPr>
        <a:xfrm>
          <a:off x="55530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128" name="OpenSolver63"/>
        <xdr:cNvCxnSpPr>
          <a:stCxn id="126" idx="3"/>
          <a:endCxn id="127" idx="1"/>
        </xdr:cNvCxnSpPr>
      </xdr:nvCxnSpPr>
      <xdr:spPr>
        <a:xfrm>
          <a:off x="494347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129" name="OpenSolver64"/>
        <xdr:cNvSpPr/>
      </xdr:nvSpPr>
      <xdr:spPr>
        <a:xfrm>
          <a:off x="505777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7"/>
  <sheetViews>
    <sheetView tabSelected="1" zoomScale="70" zoomScaleNormal="70" workbookViewId="0">
      <selection activeCell="M9" sqref="M9"/>
    </sheetView>
  </sheetViews>
  <sheetFormatPr defaultRowHeight="15"/>
  <cols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215.66042777857135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6975.5210614769958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24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24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  <c r="V18" s="13"/>
      <c r="W18" s="13"/>
      <c r="X18" s="13"/>
    </row>
    <row r="19" spans="1:24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  <c r="V19" s="13"/>
      <c r="W19" s="13"/>
      <c r="X19" s="13"/>
    </row>
    <row r="20" spans="1:24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  <c r="V20" s="13">
        <f>(0.622*B3+0.026*C3+0.088*D3+0.32*E3+0.249*F3+0.0088*G3+0.006*I3+0.128*H3+0.062*J3)*SUM(K20:O20)</f>
        <v>3929695.5824546576</v>
      </c>
      <c r="W20" s="13" t="s">
        <v>34</v>
      </c>
      <c r="X20" s="13">
        <f>SUM(B3:J3)</f>
        <v>21316.785714800004</v>
      </c>
    </row>
    <row r="21" spans="1:24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764.70563000000004</v>
      </c>
      <c r="L21" s="5">
        <v>141.20346000000001</v>
      </c>
      <c r="M21" s="5">
        <v>140.30663999999999</v>
      </c>
      <c r="N21" s="5">
        <v>149.99236999999999</v>
      </c>
      <c r="O21" s="5">
        <v>163.95011</v>
      </c>
      <c r="Q21" s="12">
        <f t="shared" ref="Q21:Q33" si="1">SUM(K21:O21)</f>
        <v>1360.1582100000001</v>
      </c>
      <c r="R21" s="12" t="s">
        <v>34</v>
      </c>
      <c r="S21" s="12">
        <v>36000</v>
      </c>
      <c r="V21" s="13">
        <f t="shared" ref="V21:V33" si="2">(0.622*B4+0.026*C4+0.088*D4+0.32*E4+0.249*F4+0.0088*G4+0.006*I4+0.128*H4+0.062*J4)*SUM(K21:O21)</f>
        <v>4941994.9543667482</v>
      </c>
      <c r="W21" s="13"/>
      <c r="X21" s="13">
        <f t="shared" ref="X21:X33" si="3">SUM(B4:J4)</f>
        <v>21316.785714800004</v>
      </c>
    </row>
    <row r="22" spans="1:24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915.80187000000001</v>
      </c>
      <c r="L22" s="5">
        <v>147.08312000000001</v>
      </c>
      <c r="M22" s="5">
        <v>146.27597</v>
      </c>
      <c r="N22" s="5">
        <v>154.99313000000001</v>
      </c>
      <c r="O22" s="5">
        <v>221.04263</v>
      </c>
      <c r="Q22" s="12">
        <f t="shared" si="1"/>
        <v>1585.1967199999999</v>
      </c>
      <c r="R22" s="12" t="s">
        <v>34</v>
      </c>
      <c r="S22" s="12">
        <v>36000</v>
      </c>
      <c r="V22" s="13">
        <f t="shared" si="2"/>
        <v>5759649.2336863652</v>
      </c>
      <c r="W22" s="13"/>
      <c r="X22" s="13">
        <f t="shared" si="3"/>
        <v>21316.785714800004</v>
      </c>
    </row>
    <row r="23" spans="1:24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904.01043000000004</v>
      </c>
      <c r="L23" s="5">
        <v>164.29142999999999</v>
      </c>
      <c r="M23" s="5">
        <v>163.40357</v>
      </c>
      <c r="N23" s="5">
        <v>172.99243999999999</v>
      </c>
      <c r="O23" s="5">
        <v>245.64689000000001</v>
      </c>
      <c r="Q23" s="12">
        <f t="shared" si="1"/>
        <v>1650.34476</v>
      </c>
      <c r="R23" s="12" t="s">
        <v>34</v>
      </c>
      <c r="S23" s="12">
        <v>36000</v>
      </c>
      <c r="V23" s="13">
        <f t="shared" si="2"/>
        <v>5996357.9361003898</v>
      </c>
      <c r="W23" s="13"/>
      <c r="X23" s="13">
        <f t="shared" si="3"/>
        <v>21316.785714800004</v>
      </c>
    </row>
    <row r="24" spans="1:24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953.73095000000001</v>
      </c>
      <c r="L24" s="5">
        <v>200.47685000000001</v>
      </c>
      <c r="M24" s="5">
        <v>199.53654</v>
      </c>
      <c r="N24" s="5">
        <v>209.69078999999999</v>
      </c>
      <c r="O24" s="5">
        <v>218.97798</v>
      </c>
      <c r="Q24" s="12">
        <f t="shared" si="1"/>
        <v>1782.4131100000004</v>
      </c>
      <c r="R24" s="12" t="s">
        <v>34</v>
      </c>
      <c r="S24" s="12">
        <v>36000</v>
      </c>
      <c r="V24" s="13">
        <f t="shared" si="2"/>
        <v>6476214.7016832288</v>
      </c>
      <c r="W24" s="13"/>
      <c r="X24" s="13">
        <f t="shared" si="3"/>
        <v>21316.785714800004</v>
      </c>
    </row>
    <row r="25" spans="1:24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949.21090000000004</v>
      </c>
      <c r="L25" s="5">
        <v>197.8956</v>
      </c>
      <c r="M25" s="5">
        <v>196.9674</v>
      </c>
      <c r="N25" s="5">
        <v>206.99100000000001</v>
      </c>
      <c r="O25" s="5">
        <v>221.4384</v>
      </c>
      <c r="Q25" s="12">
        <f t="shared" si="1"/>
        <v>1772.5033000000001</v>
      </c>
      <c r="R25" s="12" t="s">
        <v>34</v>
      </c>
      <c r="S25" s="12">
        <v>36000</v>
      </c>
      <c r="V25" s="13">
        <f t="shared" si="2"/>
        <v>6440208.4263406461</v>
      </c>
      <c r="W25" s="13"/>
      <c r="X25" s="13">
        <f t="shared" si="3"/>
        <v>21316.785714800004</v>
      </c>
    </row>
    <row r="26" spans="1:24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897.00435000000004</v>
      </c>
      <c r="L26" s="5">
        <v>208.77984000000001</v>
      </c>
      <c r="M26" s="5">
        <v>207.80056999999999</v>
      </c>
      <c r="N26" s="5">
        <v>218.37676999999999</v>
      </c>
      <c r="O26" s="5">
        <v>233.61747</v>
      </c>
      <c r="Q26" s="12">
        <f t="shared" si="1"/>
        <v>1765.5790000000002</v>
      </c>
      <c r="R26" s="12" t="s">
        <v>34</v>
      </c>
      <c r="S26" s="12">
        <v>36000</v>
      </c>
      <c r="V26" s="13">
        <f t="shared" si="2"/>
        <v>6415049.6945027364</v>
      </c>
      <c r="W26" s="13"/>
      <c r="X26" s="13">
        <f t="shared" si="3"/>
        <v>21316.785714800004</v>
      </c>
    </row>
    <row r="27" spans="1:24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901.75040000000001</v>
      </c>
      <c r="L27" s="5">
        <v>207.79035999999999</v>
      </c>
      <c r="M27" s="5">
        <v>206.81574000000001</v>
      </c>
      <c r="N27" s="5">
        <v>217.3417</v>
      </c>
      <c r="O27" s="5">
        <v>232.51027999999999</v>
      </c>
      <c r="Q27" s="12">
        <f t="shared" si="1"/>
        <v>1766.20848</v>
      </c>
      <c r="R27" s="12" t="s">
        <v>34</v>
      </c>
      <c r="S27" s="12">
        <v>36000</v>
      </c>
      <c r="V27" s="13">
        <f t="shared" si="2"/>
        <v>6417336.8453363692</v>
      </c>
      <c r="W27" s="13"/>
      <c r="X27" s="13">
        <f t="shared" si="3"/>
        <v>21316.785714800004</v>
      </c>
    </row>
    <row r="28" spans="1:24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1248.9242999999999</v>
      </c>
      <c r="L28" s="5">
        <v>253.50424000000001</v>
      </c>
      <c r="M28" s="5">
        <v>252.3152</v>
      </c>
      <c r="N28" s="5">
        <v>265.15688</v>
      </c>
      <c r="O28" s="5">
        <v>283.66253999999998</v>
      </c>
      <c r="Q28" s="12">
        <f t="shared" si="1"/>
        <v>2303.5631599999997</v>
      </c>
      <c r="R28" s="12" t="s">
        <v>34</v>
      </c>
      <c r="S28" s="12">
        <v>36000</v>
      </c>
      <c r="V28" s="13">
        <f t="shared" si="2"/>
        <v>8369759.8044753335</v>
      </c>
      <c r="W28" s="13"/>
      <c r="X28" s="13">
        <f t="shared" si="3"/>
        <v>21316.785714800004</v>
      </c>
    </row>
    <row r="29" spans="1:24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1217.3630000000001</v>
      </c>
      <c r="L29" s="5">
        <v>249.34844000000001</v>
      </c>
      <c r="M29" s="5">
        <v>248.17889</v>
      </c>
      <c r="N29" s="5">
        <v>260.81004000000001</v>
      </c>
      <c r="O29" s="5">
        <v>279.01233999999999</v>
      </c>
      <c r="Q29" s="12">
        <f t="shared" si="1"/>
        <v>2254.7127099999998</v>
      </c>
      <c r="R29" s="12" t="s">
        <v>34</v>
      </c>
      <c r="S29" s="12">
        <v>36000</v>
      </c>
      <c r="V29" s="13">
        <f t="shared" si="2"/>
        <v>8192266.7190065887</v>
      </c>
      <c r="W29" s="13"/>
      <c r="X29" s="13">
        <f t="shared" si="3"/>
        <v>21316.785714800004</v>
      </c>
    </row>
    <row r="30" spans="1:24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1351.2729999999999</v>
      </c>
      <c r="L30" s="5">
        <v>263.06259999999997</v>
      </c>
      <c r="M30" s="5">
        <v>261.82871999999998</v>
      </c>
      <c r="N30" s="5">
        <v>275.15460000000002</v>
      </c>
      <c r="O30" s="5">
        <v>279.01233999999999</v>
      </c>
      <c r="Q30" s="12">
        <f t="shared" si="1"/>
        <v>2430.3312599999999</v>
      </c>
      <c r="R30" s="12" t="s">
        <v>34</v>
      </c>
      <c r="S30" s="12">
        <v>36000</v>
      </c>
      <c r="V30" s="13">
        <f t="shared" si="2"/>
        <v>8830358.6568505</v>
      </c>
      <c r="W30" s="13"/>
      <c r="X30" s="13">
        <f t="shared" si="3"/>
        <v>21316.785714800004</v>
      </c>
    </row>
    <row r="31" spans="1:24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1339.0993000000001</v>
      </c>
      <c r="L31" s="5">
        <v>261.81585999999999</v>
      </c>
      <c r="M31" s="5">
        <v>260.58783</v>
      </c>
      <c r="N31" s="5">
        <v>273.85055</v>
      </c>
      <c r="O31" s="5">
        <v>279.01233999999999</v>
      </c>
      <c r="Q31" s="12">
        <f t="shared" si="1"/>
        <v>2414.3658800000003</v>
      </c>
      <c r="R31" s="12" t="s">
        <v>34</v>
      </c>
      <c r="S31" s="12">
        <v>36000</v>
      </c>
      <c r="V31" s="13">
        <f t="shared" si="2"/>
        <v>8772350.0907701273</v>
      </c>
      <c r="W31" s="13"/>
      <c r="X31" s="13">
        <f t="shared" si="3"/>
        <v>21316.785714800004</v>
      </c>
    </row>
    <row r="32" spans="1:24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749.89562999999998</v>
      </c>
      <c r="L32" s="5">
        <v>39.272376999999999</v>
      </c>
      <c r="M32" s="5">
        <v>39.088178999999997</v>
      </c>
      <c r="N32" s="5">
        <v>41.077582999999997</v>
      </c>
      <c r="O32" s="5">
        <v>47.432093000000002</v>
      </c>
      <c r="Q32" s="12">
        <f t="shared" si="1"/>
        <v>916.76586199999997</v>
      </c>
      <c r="R32" s="12" t="s">
        <v>34</v>
      </c>
      <c r="S32" s="12">
        <v>36000</v>
      </c>
      <c r="V32" s="13">
        <f t="shared" si="2"/>
        <v>3330974.4638748178</v>
      </c>
      <c r="W32" s="13"/>
      <c r="X32" s="13">
        <f t="shared" si="3"/>
        <v>21316.785714800004</v>
      </c>
    </row>
    <row r="33" spans="1:24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803.45960000000002</v>
      </c>
      <c r="L33" s="5">
        <v>45.817774</v>
      </c>
      <c r="M33" s="5">
        <v>45.602874</v>
      </c>
      <c r="N33" s="5">
        <v>47.923845999999998</v>
      </c>
      <c r="O33" s="5">
        <v>54.407401999999998</v>
      </c>
      <c r="Q33" s="12">
        <f t="shared" si="1"/>
        <v>997.21149600000012</v>
      </c>
      <c r="R33" s="12" t="s">
        <v>34</v>
      </c>
      <c r="S33" s="12">
        <v>36000</v>
      </c>
      <c r="V33" s="13">
        <f t="shared" si="2"/>
        <v>3623265.4006246207</v>
      </c>
      <c r="W33" s="13"/>
      <c r="X33" s="13">
        <f t="shared" si="3"/>
        <v>21316.785714800004</v>
      </c>
    </row>
    <row r="35" spans="1:24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4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4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18612.885554999993</v>
      </c>
      <c r="M37">
        <f>SUM(N20:O33)</f>
        <v>5468.0169900000001</v>
      </c>
    </row>
    <row r="38" spans="1:24">
      <c r="A38" s="4">
        <v>2</v>
      </c>
      <c r="B38" s="7">
        <f>B37+K21-B21</f>
        <v>78.609605500000043</v>
      </c>
      <c r="C38" s="7">
        <f>C37+L21-C21</f>
        <v>49.99999600000001</v>
      </c>
      <c r="D38" s="7">
        <f>D37+M21-D21</f>
        <v>50.000002699999982</v>
      </c>
      <c r="E38" s="7">
        <f>E37+N21-E21</f>
        <v>50.000003800000002</v>
      </c>
      <c r="F38" s="7">
        <f>F37+O21-F21</f>
        <v>50.000000999999997</v>
      </c>
    </row>
    <row r="39" spans="1:24">
      <c r="A39" s="4">
        <v>3</v>
      </c>
      <c r="B39" s="7">
        <f t="shared" ref="B39:B50" si="4">B38+K22-B22</f>
        <v>90.401047300000073</v>
      </c>
      <c r="C39" s="7">
        <f t="shared" ref="C39:C50" si="5">C38+L22-C22</f>
        <v>24.99999840000001</v>
      </c>
      <c r="D39" s="7">
        <f t="shared" ref="D39:D50" si="6">D38+M22-D22</f>
        <v>24.999999199999991</v>
      </c>
      <c r="E39" s="7">
        <f t="shared" ref="E39:E50" si="7">E38+N22-E22</f>
        <v>25.000004200000006</v>
      </c>
      <c r="F39" s="7">
        <f t="shared" ref="F39:F50" si="8">F38+O22-F22</f>
        <v>25.000005700000031</v>
      </c>
      <c r="I39" t="s">
        <v>26</v>
      </c>
    </row>
    <row r="40" spans="1:24">
      <c r="A40" s="4">
        <v>4</v>
      </c>
      <c r="B40" s="7">
        <f t="shared" si="4"/>
        <v>90.401049100000137</v>
      </c>
      <c r="C40" s="7">
        <f t="shared" si="5"/>
        <v>17.208310799999992</v>
      </c>
      <c r="D40" s="7">
        <f t="shared" si="6"/>
        <v>17.127595700000001</v>
      </c>
      <c r="E40" s="7">
        <f t="shared" si="7"/>
        <v>17.999314599999991</v>
      </c>
      <c r="F40" s="7">
        <f t="shared" si="8"/>
        <v>24.604270400000075</v>
      </c>
    </row>
    <row r="41" spans="1:24">
      <c r="A41" s="4">
        <v>5</v>
      </c>
      <c r="B41" s="7">
        <f t="shared" si="4"/>
        <v>94.921099099999992</v>
      </c>
      <c r="C41" s="7">
        <f t="shared" si="5"/>
        <v>19.789560800000004</v>
      </c>
      <c r="D41" s="7">
        <f t="shared" si="6"/>
        <v>19.696735700000005</v>
      </c>
      <c r="E41" s="7">
        <f t="shared" si="7"/>
        <v>20.69910459999997</v>
      </c>
      <c r="F41" s="7">
        <f t="shared" si="8"/>
        <v>22.143850400000076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4">
      <c r="A42" s="4">
        <v>6</v>
      </c>
      <c r="B42" s="7">
        <f t="shared" si="4"/>
        <v>94.921099099999992</v>
      </c>
      <c r="C42" s="7">
        <f t="shared" si="5"/>
        <v>19.789560800000004</v>
      </c>
      <c r="D42" s="7">
        <f t="shared" si="6"/>
        <v>19.696735700000005</v>
      </c>
      <c r="E42" s="7">
        <f t="shared" si="7"/>
        <v>20.69910459999997</v>
      </c>
      <c r="F42" s="7">
        <f t="shared" si="8"/>
        <v>22.143850400000076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4">
      <c r="A43" s="4">
        <v>7</v>
      </c>
      <c r="B43" s="7">
        <f t="shared" si="4"/>
        <v>90.175047000000063</v>
      </c>
      <c r="C43" s="7">
        <f t="shared" si="5"/>
        <v>20.779036300000001</v>
      </c>
      <c r="D43" s="7">
        <f t="shared" si="6"/>
        <v>20.681567699999988</v>
      </c>
      <c r="E43" s="7">
        <f t="shared" si="7"/>
        <v>21.73417059999997</v>
      </c>
      <c r="F43" s="7">
        <f t="shared" si="8"/>
        <v>23.251039500000076</v>
      </c>
      <c r="I43" s="11">
        <v>2</v>
      </c>
      <c r="J43" s="11">
        <f t="shared" ref="J43:J55" si="9">B38+K21</f>
        <v>843.31523550000009</v>
      </c>
      <c r="K43" s="11" t="s">
        <v>28</v>
      </c>
      <c r="L43" s="11">
        <f t="shared" ref="L43:L55" si="10">B21</f>
        <v>786.0960245</v>
      </c>
      <c r="N43" s="11">
        <f t="shared" ref="N43:N55" si="11">C38+L21</f>
        <v>191.20345600000002</v>
      </c>
      <c r="O43" s="11" t="s">
        <v>28</v>
      </c>
      <c r="P43" s="11">
        <f t="shared" ref="P43:P55" si="12">C21</f>
        <v>191.203464</v>
      </c>
      <c r="R43" s="11">
        <f t="shared" ref="R43:R55" si="13">D38+M21</f>
        <v>190.30664269999997</v>
      </c>
      <c r="S43" s="11" t="s">
        <v>28</v>
      </c>
      <c r="T43" s="11">
        <f t="shared" ref="T43:T55" si="14">D21</f>
        <v>190.30663730000001</v>
      </c>
    </row>
    <row r="44" spans="1:24">
      <c r="A44" s="4">
        <v>8</v>
      </c>
      <c r="B44" s="7">
        <f t="shared" si="4"/>
        <v>90.175044900000103</v>
      </c>
      <c r="C44" s="7">
        <f t="shared" si="5"/>
        <v>20.779031799999984</v>
      </c>
      <c r="D44" s="7">
        <f t="shared" si="6"/>
        <v>20.681569699999983</v>
      </c>
      <c r="E44" s="7">
        <f t="shared" si="7"/>
        <v>21.73416659999998</v>
      </c>
      <c r="F44" s="7">
        <f t="shared" si="8"/>
        <v>23.251038600000072</v>
      </c>
      <c r="I44" s="11">
        <v>3</v>
      </c>
      <c r="J44" s="11">
        <f t="shared" si="9"/>
        <v>1006.2029173000001</v>
      </c>
      <c r="K44" s="11" t="s">
        <v>28</v>
      </c>
      <c r="L44" s="11">
        <f t="shared" si="10"/>
        <v>904.01042819999998</v>
      </c>
      <c r="N44" s="11">
        <f t="shared" si="11"/>
        <v>172.08311840000002</v>
      </c>
      <c r="O44" s="11" t="s">
        <v>28</v>
      </c>
      <c r="P44" s="11">
        <f t="shared" si="12"/>
        <v>172.08311760000001</v>
      </c>
      <c r="R44" s="11">
        <f t="shared" si="13"/>
        <v>171.27596919999999</v>
      </c>
      <c r="S44" s="11" t="s">
        <v>28</v>
      </c>
      <c r="T44" s="11">
        <f t="shared" si="14"/>
        <v>171.27597349999999</v>
      </c>
    </row>
    <row r="45" spans="1:24">
      <c r="A45" s="4">
        <v>9</v>
      </c>
      <c r="B45" s="7">
        <f t="shared" si="4"/>
        <v>121.73630189999994</v>
      </c>
      <c r="C45" s="7">
        <f t="shared" si="5"/>
        <v>24.934834399999971</v>
      </c>
      <c r="D45" s="7">
        <f t="shared" si="6"/>
        <v>24.817884099999958</v>
      </c>
      <c r="E45" s="7">
        <f t="shared" si="7"/>
        <v>26.081001799999967</v>
      </c>
      <c r="F45" s="7">
        <f t="shared" si="8"/>
        <v>27.901241500000026</v>
      </c>
      <c r="I45" s="11">
        <v>4</v>
      </c>
      <c r="J45" s="11">
        <f t="shared" si="9"/>
        <v>994.41147910000018</v>
      </c>
      <c r="K45" s="11" t="s">
        <v>28</v>
      </c>
      <c r="L45" s="11">
        <f t="shared" si="10"/>
        <v>904.01042819999998</v>
      </c>
      <c r="N45" s="11">
        <f t="shared" si="11"/>
        <v>181.49974079999998</v>
      </c>
      <c r="O45" s="11" t="s">
        <v>28</v>
      </c>
      <c r="P45" s="11">
        <f t="shared" si="12"/>
        <v>172.08311760000001</v>
      </c>
      <c r="R45" s="11">
        <f t="shared" si="13"/>
        <v>180.5311657</v>
      </c>
      <c r="S45" s="11" t="s">
        <v>28</v>
      </c>
      <c r="T45" s="11">
        <f t="shared" si="14"/>
        <v>171.27597349999999</v>
      </c>
    </row>
    <row r="46" spans="1:24">
      <c r="A46" s="4">
        <v>10</v>
      </c>
      <c r="B46" s="7">
        <f t="shared" si="4"/>
        <v>121.73625889999994</v>
      </c>
      <c r="C46" s="7">
        <f t="shared" si="5"/>
        <v>24.934836999999987</v>
      </c>
      <c r="D46" s="7">
        <f t="shared" si="6"/>
        <v>24.817888499999924</v>
      </c>
      <c r="E46" s="7">
        <f t="shared" si="7"/>
        <v>26.080996999999968</v>
      </c>
      <c r="F46" s="7">
        <f t="shared" si="8"/>
        <v>27.901244399999996</v>
      </c>
      <c r="I46" s="11">
        <v>5</v>
      </c>
      <c r="J46" s="11">
        <f t="shared" si="9"/>
        <v>1048.6520491000001</v>
      </c>
      <c r="K46" s="11" t="s">
        <v>28</v>
      </c>
      <c r="L46" s="11">
        <f t="shared" si="10"/>
        <v>949.21090000000004</v>
      </c>
      <c r="N46" s="11">
        <f t="shared" si="11"/>
        <v>220.26641080000002</v>
      </c>
      <c r="O46" s="11" t="s">
        <v>28</v>
      </c>
      <c r="P46" s="11">
        <f t="shared" si="12"/>
        <v>197.8956</v>
      </c>
      <c r="R46" s="11">
        <f t="shared" si="13"/>
        <v>219.23327570000001</v>
      </c>
      <c r="S46" s="11" t="s">
        <v>28</v>
      </c>
      <c r="T46" s="11">
        <f t="shared" si="14"/>
        <v>196.9674</v>
      </c>
    </row>
    <row r="47" spans="1:24">
      <c r="A47" s="4">
        <v>11</v>
      </c>
      <c r="B47" s="7">
        <f t="shared" si="4"/>
        <v>133.90991189999977</v>
      </c>
      <c r="C47" s="7">
        <f t="shared" si="5"/>
        <v>26.181577699999991</v>
      </c>
      <c r="D47" s="7">
        <f t="shared" si="6"/>
        <v>26.058778599999926</v>
      </c>
      <c r="E47" s="7">
        <f t="shared" si="7"/>
        <v>27.385049999999978</v>
      </c>
      <c r="F47" s="7">
        <f t="shared" si="8"/>
        <v>27.901247299999966</v>
      </c>
      <c r="I47" s="11">
        <v>6</v>
      </c>
      <c r="J47" s="11">
        <f t="shared" si="9"/>
        <v>1044.1319991</v>
      </c>
      <c r="K47" s="11" t="s">
        <v>28</v>
      </c>
      <c r="L47" s="11">
        <f t="shared" si="10"/>
        <v>949.21090000000004</v>
      </c>
      <c r="N47" s="11">
        <f t="shared" si="11"/>
        <v>217.68516080000001</v>
      </c>
      <c r="O47" s="11" t="s">
        <v>28</v>
      </c>
      <c r="P47" s="11">
        <f t="shared" si="12"/>
        <v>197.8956</v>
      </c>
      <c r="R47" s="11">
        <f t="shared" si="13"/>
        <v>216.6641357</v>
      </c>
      <c r="S47" s="11" t="s">
        <v>28</v>
      </c>
      <c r="T47" s="11">
        <f t="shared" si="14"/>
        <v>196.9674</v>
      </c>
    </row>
    <row r="48" spans="1:24">
      <c r="A48" s="4">
        <v>12</v>
      </c>
      <c r="B48" s="7">
        <f t="shared" si="4"/>
        <v>133.90986489999977</v>
      </c>
      <c r="C48" s="7">
        <f t="shared" si="5"/>
        <v>26.181578399999978</v>
      </c>
      <c r="D48" s="7">
        <f t="shared" si="6"/>
        <v>26.058778699999948</v>
      </c>
      <c r="E48" s="7">
        <f t="shared" si="7"/>
        <v>27.385052999999971</v>
      </c>
      <c r="F48" s="7">
        <f t="shared" si="8"/>
        <v>27.901250199999936</v>
      </c>
      <c r="I48" s="11">
        <v>7</v>
      </c>
      <c r="J48" s="11">
        <f t="shared" si="9"/>
        <v>987.17939700000011</v>
      </c>
      <c r="K48" s="11" t="s">
        <v>28</v>
      </c>
      <c r="L48" s="11">
        <f t="shared" si="10"/>
        <v>901.75040209999997</v>
      </c>
      <c r="N48" s="11">
        <f t="shared" si="11"/>
        <v>229.55887630000001</v>
      </c>
      <c r="O48" s="11" t="s">
        <v>28</v>
      </c>
      <c r="P48" s="11">
        <f t="shared" si="12"/>
        <v>207.79036450000001</v>
      </c>
      <c r="R48" s="11">
        <f t="shared" si="13"/>
        <v>228.48213769999998</v>
      </c>
      <c r="S48" s="11" t="s">
        <v>28</v>
      </c>
      <c r="T48" s="11">
        <f t="shared" si="14"/>
        <v>206.81573800000001</v>
      </c>
    </row>
    <row r="49" spans="1:20">
      <c r="A49" s="4">
        <v>13</v>
      </c>
      <c r="B49" s="7">
        <f t="shared" si="4"/>
        <v>80.345894899999735</v>
      </c>
      <c r="C49" s="7">
        <f t="shared" si="5"/>
        <v>13.090785399999987</v>
      </c>
      <c r="D49" s="7">
        <f t="shared" si="6"/>
        <v>13.029387699999944</v>
      </c>
      <c r="E49" s="7">
        <f t="shared" si="7"/>
        <v>13.692525999999972</v>
      </c>
      <c r="F49" s="7">
        <f t="shared" si="8"/>
        <v>13.950633199999942</v>
      </c>
      <c r="I49" s="11">
        <v>8</v>
      </c>
      <c r="J49" s="11">
        <f t="shared" si="9"/>
        <v>991.92544490000012</v>
      </c>
      <c r="K49" s="11" t="s">
        <v>28</v>
      </c>
      <c r="L49" s="11">
        <f t="shared" si="10"/>
        <v>901.75040209999997</v>
      </c>
      <c r="N49" s="11">
        <f t="shared" si="11"/>
        <v>228.56939179999998</v>
      </c>
      <c r="O49" s="11" t="s">
        <v>28</v>
      </c>
      <c r="P49" s="11">
        <f t="shared" si="12"/>
        <v>207.79036450000001</v>
      </c>
      <c r="R49" s="11">
        <f t="shared" si="13"/>
        <v>227.49730969999999</v>
      </c>
      <c r="S49" s="11" t="s">
        <v>28</v>
      </c>
      <c r="T49" s="11">
        <f t="shared" si="14"/>
        <v>206.81573800000001</v>
      </c>
    </row>
    <row r="50" spans="1:20">
      <c r="A50" s="4">
        <v>14</v>
      </c>
      <c r="B50" s="4">
        <f t="shared" si="4"/>
        <v>80.345894899999735</v>
      </c>
      <c r="C50" s="4">
        <f t="shared" si="5"/>
        <v>6.5453893999999906</v>
      </c>
      <c r="D50" s="4">
        <f t="shared" si="6"/>
        <v>6.5146916999999434</v>
      </c>
      <c r="E50" s="4">
        <f t="shared" si="7"/>
        <v>6.8462619999999674</v>
      </c>
      <c r="F50" s="4">
        <f t="shared" si="8"/>
        <v>6.9753251999999293</v>
      </c>
      <c r="I50" s="11">
        <v>9</v>
      </c>
      <c r="J50" s="11">
        <f t="shared" si="9"/>
        <v>1370.6606018999998</v>
      </c>
      <c r="K50" s="11" t="s">
        <v>28</v>
      </c>
      <c r="L50" s="11">
        <f t="shared" si="10"/>
        <v>1217.3630430000001</v>
      </c>
      <c r="N50" s="11">
        <f t="shared" si="11"/>
        <v>278.43907439999998</v>
      </c>
      <c r="O50" s="11" t="s">
        <v>28</v>
      </c>
      <c r="P50" s="11">
        <f t="shared" si="12"/>
        <v>249.34843739999999</v>
      </c>
      <c r="R50" s="11">
        <f t="shared" si="13"/>
        <v>277.13308409999996</v>
      </c>
      <c r="S50" s="11" t="s">
        <v>28</v>
      </c>
      <c r="T50" s="11">
        <f t="shared" si="14"/>
        <v>248.1788856</v>
      </c>
    </row>
    <row r="51" spans="1:20">
      <c r="I51" s="11">
        <v>10</v>
      </c>
      <c r="J51" s="11">
        <f t="shared" si="9"/>
        <v>1339.0992589</v>
      </c>
      <c r="K51" s="11" t="s">
        <v>28</v>
      </c>
      <c r="L51" s="11">
        <f t="shared" si="10"/>
        <v>1217.3630430000001</v>
      </c>
      <c r="N51" s="11">
        <f t="shared" si="11"/>
        <v>274.283277</v>
      </c>
      <c r="O51" s="11" t="s">
        <v>28</v>
      </c>
      <c r="P51" s="11">
        <f t="shared" si="12"/>
        <v>249.34843739999999</v>
      </c>
      <c r="R51" s="11">
        <f t="shared" si="13"/>
        <v>272.99677849999989</v>
      </c>
      <c r="S51" s="11" t="s">
        <v>28</v>
      </c>
      <c r="T51" s="11">
        <f t="shared" si="14"/>
        <v>248.1788856</v>
      </c>
    </row>
    <row r="52" spans="1:20">
      <c r="I52" s="11">
        <v>11</v>
      </c>
      <c r="J52" s="11">
        <f t="shared" si="9"/>
        <v>1485.1829118999997</v>
      </c>
      <c r="K52" s="11" t="s">
        <v>28</v>
      </c>
      <c r="L52" s="11">
        <f t="shared" si="10"/>
        <v>1339.0993470000001</v>
      </c>
      <c r="N52" s="11">
        <f t="shared" si="11"/>
        <v>289.24417769999997</v>
      </c>
      <c r="O52" s="11" t="s">
        <v>28</v>
      </c>
      <c r="P52" s="11">
        <f t="shared" si="12"/>
        <v>261.8158593</v>
      </c>
      <c r="R52" s="11">
        <f t="shared" si="13"/>
        <v>287.8874985999999</v>
      </c>
      <c r="S52" s="11" t="s">
        <v>28</v>
      </c>
      <c r="T52" s="11">
        <f t="shared" si="14"/>
        <v>260.58782989999997</v>
      </c>
    </row>
    <row r="53" spans="1:20">
      <c r="I53" s="11">
        <v>12</v>
      </c>
      <c r="J53" s="11">
        <f t="shared" si="9"/>
        <v>1473.0091648999999</v>
      </c>
      <c r="K53" s="11" t="s">
        <v>28</v>
      </c>
      <c r="L53" s="11">
        <f t="shared" si="10"/>
        <v>1339.0993470000001</v>
      </c>
      <c r="N53" s="11">
        <f t="shared" si="11"/>
        <v>287.99743839999996</v>
      </c>
      <c r="O53" s="11" t="s">
        <v>28</v>
      </c>
      <c r="P53" s="11">
        <f t="shared" si="12"/>
        <v>261.8158593</v>
      </c>
      <c r="R53" s="11">
        <f t="shared" si="13"/>
        <v>286.64660869999994</v>
      </c>
      <c r="S53" s="11" t="s">
        <v>28</v>
      </c>
      <c r="T53" s="11">
        <f t="shared" si="14"/>
        <v>260.58782989999997</v>
      </c>
    </row>
    <row r="54" spans="1:20">
      <c r="I54" s="11">
        <v>13</v>
      </c>
      <c r="J54" s="11">
        <f t="shared" si="9"/>
        <v>830.24152489999972</v>
      </c>
      <c r="K54" s="11" t="s">
        <v>28</v>
      </c>
      <c r="L54" s="11">
        <f t="shared" si="10"/>
        <v>803.45960000000002</v>
      </c>
      <c r="N54" s="11">
        <f t="shared" si="11"/>
        <v>52.363162399999986</v>
      </c>
      <c r="O54" s="11" t="s">
        <v>28</v>
      </c>
      <c r="P54" s="11">
        <f t="shared" si="12"/>
        <v>52.363169999999997</v>
      </c>
      <c r="R54" s="11">
        <f t="shared" si="13"/>
        <v>52.117566699999941</v>
      </c>
      <c r="S54" s="11" t="s">
        <v>28</v>
      </c>
      <c r="T54" s="11">
        <f t="shared" si="14"/>
        <v>52.117570000000001</v>
      </c>
    </row>
    <row r="55" spans="1:20">
      <c r="I55" s="11">
        <v>14</v>
      </c>
      <c r="J55" s="11">
        <f t="shared" si="9"/>
        <v>883.80549489999976</v>
      </c>
      <c r="K55" s="11"/>
      <c r="L55" s="11">
        <f t="shared" si="10"/>
        <v>803.45960000000002</v>
      </c>
      <c r="N55" s="11">
        <f t="shared" si="11"/>
        <v>52.363163399999991</v>
      </c>
      <c r="O55" s="11" t="s">
        <v>28</v>
      </c>
      <c r="P55" s="11">
        <f t="shared" si="12"/>
        <v>52.363169999999997</v>
      </c>
      <c r="R55" s="11">
        <f t="shared" si="13"/>
        <v>52.117565699999943</v>
      </c>
      <c r="S55" s="11" t="s">
        <v>28</v>
      </c>
      <c r="T55" s="11">
        <f t="shared" si="14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5">E38+N21</f>
        <v>199.9923738</v>
      </c>
      <c r="K58" s="11" t="s">
        <v>28</v>
      </c>
      <c r="L58" s="11">
        <f t="shared" ref="L58:L70" si="16">E21</f>
        <v>199.99236619999999</v>
      </c>
      <c r="N58" s="11">
        <f t="shared" ref="N58:N70" si="17">F38+O21</f>
        <v>213.95011099999999</v>
      </c>
      <c r="O58" s="11" t="s">
        <v>28</v>
      </c>
      <c r="P58" s="11">
        <f t="shared" ref="P58:P70" si="18">F21</f>
        <v>213.950109</v>
      </c>
      <c r="R58" s="3">
        <f t="shared" ref="R58:R70" si="19">O21</f>
        <v>163.95011</v>
      </c>
      <c r="S58" s="3" t="s">
        <v>28</v>
      </c>
      <c r="T58" s="3">
        <v>0</v>
      </c>
    </row>
    <row r="59" spans="1:20">
      <c r="I59">
        <v>3</v>
      </c>
      <c r="J59" s="11">
        <f t="shared" si="15"/>
        <v>179.99313420000001</v>
      </c>
      <c r="K59" s="11" t="s">
        <v>28</v>
      </c>
      <c r="L59" s="11">
        <f t="shared" si="16"/>
        <v>179.9931296</v>
      </c>
      <c r="N59" s="11">
        <f t="shared" si="17"/>
        <v>246.04263570000003</v>
      </c>
      <c r="O59" s="11" t="s">
        <v>28</v>
      </c>
      <c r="P59" s="11">
        <f t="shared" si="18"/>
        <v>246.0426253</v>
      </c>
      <c r="R59" s="3">
        <f t="shared" si="19"/>
        <v>221.04263</v>
      </c>
      <c r="S59" s="3" t="s">
        <v>28</v>
      </c>
      <c r="T59" s="3">
        <v>0</v>
      </c>
    </row>
    <row r="60" spans="1:20">
      <c r="I60">
        <v>4</v>
      </c>
      <c r="J60" s="11">
        <f t="shared" si="15"/>
        <v>190.99175459999998</v>
      </c>
      <c r="K60" s="11" t="s">
        <v>28</v>
      </c>
      <c r="L60" s="11">
        <f t="shared" si="16"/>
        <v>179.9931296</v>
      </c>
      <c r="N60" s="11">
        <f t="shared" si="17"/>
        <v>270.25116040000012</v>
      </c>
      <c r="O60" s="11" t="s">
        <v>28</v>
      </c>
      <c r="P60" s="11">
        <f t="shared" si="18"/>
        <v>246.0426253</v>
      </c>
      <c r="R60" s="3">
        <f t="shared" si="19"/>
        <v>245.64689000000001</v>
      </c>
      <c r="S60" s="3" t="s">
        <v>28</v>
      </c>
      <c r="T60" s="3">
        <v>0</v>
      </c>
    </row>
    <row r="61" spans="1:20">
      <c r="I61">
        <v>5</v>
      </c>
      <c r="J61" s="11">
        <f t="shared" si="15"/>
        <v>230.38989459999996</v>
      </c>
      <c r="K61" s="11" t="s">
        <v>28</v>
      </c>
      <c r="L61" s="11">
        <f t="shared" si="16"/>
        <v>206.99100000000001</v>
      </c>
      <c r="N61" s="11">
        <f t="shared" si="17"/>
        <v>241.12183040000008</v>
      </c>
      <c r="O61" s="11" t="s">
        <v>28</v>
      </c>
      <c r="P61" s="11">
        <f t="shared" si="18"/>
        <v>221.4384</v>
      </c>
      <c r="R61" s="3">
        <f t="shared" si="19"/>
        <v>218.97798</v>
      </c>
      <c r="S61" s="3" t="s">
        <v>28</v>
      </c>
      <c r="T61" s="3">
        <v>0</v>
      </c>
    </row>
    <row r="62" spans="1:20">
      <c r="I62">
        <v>6</v>
      </c>
      <c r="J62" s="11">
        <f t="shared" si="15"/>
        <v>227.69010459999998</v>
      </c>
      <c r="K62" s="11" t="s">
        <v>28</v>
      </c>
      <c r="L62" s="11">
        <f t="shared" si="16"/>
        <v>206.99100000000001</v>
      </c>
      <c r="N62" s="11">
        <f t="shared" si="17"/>
        <v>243.58225040000008</v>
      </c>
      <c r="O62" s="11" t="s">
        <v>28</v>
      </c>
      <c r="P62" s="11">
        <f t="shared" si="18"/>
        <v>221.4384</v>
      </c>
      <c r="R62" s="3">
        <f t="shared" si="19"/>
        <v>221.4384</v>
      </c>
      <c r="S62" s="3" t="s">
        <v>28</v>
      </c>
      <c r="T62" s="3">
        <v>0</v>
      </c>
    </row>
    <row r="63" spans="1:20">
      <c r="I63">
        <v>7</v>
      </c>
      <c r="J63" s="11">
        <f t="shared" si="15"/>
        <v>240.11094059999996</v>
      </c>
      <c r="K63" s="11" t="s">
        <v>28</v>
      </c>
      <c r="L63" s="11">
        <f t="shared" si="16"/>
        <v>217.34170399999999</v>
      </c>
      <c r="N63" s="11">
        <f t="shared" si="17"/>
        <v>256.86850950000007</v>
      </c>
      <c r="O63" s="11" t="s">
        <v>28</v>
      </c>
      <c r="P63" s="11">
        <f t="shared" si="18"/>
        <v>232.5102809</v>
      </c>
      <c r="R63" s="3">
        <f t="shared" si="19"/>
        <v>233.61747</v>
      </c>
      <c r="S63" s="3" t="s">
        <v>28</v>
      </c>
      <c r="T63" s="3">
        <v>0</v>
      </c>
    </row>
    <row r="64" spans="1:20">
      <c r="I64">
        <v>8</v>
      </c>
      <c r="J64" s="11">
        <f t="shared" si="15"/>
        <v>239.07586659999998</v>
      </c>
      <c r="K64" s="11" t="s">
        <v>28</v>
      </c>
      <c r="L64" s="11">
        <f t="shared" si="16"/>
        <v>217.34170399999999</v>
      </c>
      <c r="N64" s="11">
        <f t="shared" si="17"/>
        <v>255.76131860000007</v>
      </c>
      <c r="O64" s="11" t="s">
        <v>28</v>
      </c>
      <c r="P64" s="11">
        <f t="shared" si="18"/>
        <v>232.5102809</v>
      </c>
      <c r="R64" s="3">
        <f t="shared" si="19"/>
        <v>232.51027999999999</v>
      </c>
      <c r="S64" s="3" t="s">
        <v>28</v>
      </c>
      <c r="T64" s="3">
        <v>0</v>
      </c>
    </row>
    <row r="65" spans="3:20">
      <c r="I65">
        <v>9</v>
      </c>
      <c r="J65" s="11">
        <f t="shared" si="15"/>
        <v>291.23788179999997</v>
      </c>
      <c r="K65" s="11" t="s">
        <v>28</v>
      </c>
      <c r="L65" s="11">
        <f t="shared" si="16"/>
        <v>260.81004480000001</v>
      </c>
      <c r="N65" s="11">
        <f t="shared" si="17"/>
        <v>311.5637815</v>
      </c>
      <c r="O65" s="11" t="s">
        <v>28</v>
      </c>
      <c r="P65" s="11">
        <f t="shared" si="18"/>
        <v>279.01233710000002</v>
      </c>
      <c r="R65" s="3">
        <f t="shared" si="19"/>
        <v>283.66253999999998</v>
      </c>
      <c r="S65" s="3" t="s">
        <v>28</v>
      </c>
      <c r="T65" s="3">
        <v>0</v>
      </c>
    </row>
    <row r="66" spans="3:20">
      <c r="I66">
        <v>10</v>
      </c>
      <c r="J66" s="11">
        <f t="shared" si="15"/>
        <v>286.89103699999998</v>
      </c>
      <c r="K66" s="11" t="s">
        <v>28</v>
      </c>
      <c r="L66" s="11">
        <f t="shared" si="16"/>
        <v>260.81004480000001</v>
      </c>
      <c r="N66" s="11">
        <f t="shared" si="17"/>
        <v>306.91358439999999</v>
      </c>
      <c r="O66" s="11" t="s">
        <v>28</v>
      </c>
      <c r="P66" s="11">
        <f t="shared" si="18"/>
        <v>279.01233710000002</v>
      </c>
      <c r="R66" s="3">
        <f t="shared" si="19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5"/>
        <v>302.53964999999999</v>
      </c>
      <c r="K67" s="11" t="s">
        <v>28</v>
      </c>
      <c r="L67" s="11">
        <f t="shared" si="16"/>
        <v>273.85054700000001</v>
      </c>
      <c r="N67" s="11">
        <f t="shared" si="17"/>
        <v>306.91358729999996</v>
      </c>
      <c r="O67" s="11" t="s">
        <v>28</v>
      </c>
      <c r="P67" s="11">
        <f t="shared" si="18"/>
        <v>279.01233710000002</v>
      </c>
      <c r="R67" s="3">
        <f t="shared" si="19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5"/>
        <v>301.23560299999997</v>
      </c>
      <c r="K68" s="11" t="s">
        <v>28</v>
      </c>
      <c r="L68" s="11">
        <f t="shared" si="16"/>
        <v>273.85054700000001</v>
      </c>
      <c r="N68" s="11">
        <f t="shared" si="17"/>
        <v>306.91359019999993</v>
      </c>
      <c r="O68" s="11" t="s">
        <v>28</v>
      </c>
      <c r="P68" s="11">
        <f t="shared" si="18"/>
        <v>279.01233710000002</v>
      </c>
      <c r="R68" s="3">
        <f t="shared" si="19"/>
        <v>279.01233999999999</v>
      </c>
      <c r="S68" s="3" t="s">
        <v>28</v>
      </c>
      <c r="T68" s="3">
        <v>0</v>
      </c>
    </row>
    <row r="69" spans="3:20">
      <c r="I69">
        <v>13</v>
      </c>
      <c r="J69" s="11">
        <f t="shared" si="15"/>
        <v>54.77010899999997</v>
      </c>
      <c r="K69" s="11" t="s">
        <v>28</v>
      </c>
      <c r="L69" s="11">
        <f t="shared" si="16"/>
        <v>54.770110000000003</v>
      </c>
      <c r="N69" s="11">
        <f t="shared" si="17"/>
        <v>61.382726199999944</v>
      </c>
      <c r="O69" s="11"/>
      <c r="P69" s="11">
        <f t="shared" si="18"/>
        <v>61.382710000000003</v>
      </c>
      <c r="R69" s="3">
        <f t="shared" si="19"/>
        <v>47.432093000000002</v>
      </c>
      <c r="S69" s="3" t="s">
        <v>28</v>
      </c>
      <c r="T69" s="3">
        <v>0</v>
      </c>
    </row>
    <row r="70" spans="3:20">
      <c r="I70">
        <v>14</v>
      </c>
      <c r="J70" s="11">
        <f t="shared" si="15"/>
        <v>54.770107999999965</v>
      </c>
      <c r="L70" s="11">
        <f t="shared" si="16"/>
        <v>54.770110000000003</v>
      </c>
      <c r="N70" s="11">
        <f t="shared" si="17"/>
        <v>61.382727199999927</v>
      </c>
      <c r="P70" s="11">
        <f t="shared" si="18"/>
        <v>61.382710000000003</v>
      </c>
      <c r="R70" s="3">
        <f t="shared" si="19"/>
        <v>54.407401999999998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20">K21</f>
        <v>764.70563000000004</v>
      </c>
      <c r="E72" s="3" t="s">
        <v>28</v>
      </c>
      <c r="F72" s="3">
        <v>0</v>
      </c>
      <c r="H72" s="3">
        <f t="shared" ref="H72:H84" si="21">L21</f>
        <v>141.20346000000001</v>
      </c>
      <c r="I72" s="3" t="s">
        <v>28</v>
      </c>
      <c r="J72" s="3">
        <v>0</v>
      </c>
      <c r="L72" s="3">
        <f t="shared" ref="L72:L84" si="22">M21</f>
        <v>140.30663999999999</v>
      </c>
      <c r="M72" s="3" t="s">
        <v>28</v>
      </c>
      <c r="N72" s="3">
        <v>0</v>
      </c>
      <c r="P72" s="3">
        <f t="shared" ref="P72:P84" si="23">N21</f>
        <v>149.99236999999999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20"/>
        <v>915.80187000000001</v>
      </c>
      <c r="E73" s="3" t="s">
        <v>28</v>
      </c>
      <c r="F73" s="3">
        <v>0</v>
      </c>
      <c r="H73" s="3">
        <f t="shared" si="21"/>
        <v>147.08312000000001</v>
      </c>
      <c r="I73" s="3" t="s">
        <v>28</v>
      </c>
      <c r="J73" s="3">
        <v>0</v>
      </c>
      <c r="L73" s="3">
        <f t="shared" si="22"/>
        <v>146.27597</v>
      </c>
      <c r="M73" s="3" t="s">
        <v>28</v>
      </c>
      <c r="N73" s="3">
        <v>0</v>
      </c>
      <c r="P73" s="3">
        <f t="shared" si="23"/>
        <v>154.99313000000001</v>
      </c>
      <c r="Q73" s="3" t="s">
        <v>28</v>
      </c>
      <c r="R73" s="3">
        <v>0</v>
      </c>
    </row>
    <row r="74" spans="3:20">
      <c r="C74">
        <v>4</v>
      </c>
      <c r="D74" s="3">
        <f t="shared" si="20"/>
        <v>904.01043000000004</v>
      </c>
      <c r="E74" s="3" t="s">
        <v>28</v>
      </c>
      <c r="F74" s="3">
        <v>0</v>
      </c>
      <c r="H74" s="3">
        <f t="shared" si="21"/>
        <v>164.29142999999999</v>
      </c>
      <c r="I74" s="3" t="s">
        <v>28</v>
      </c>
      <c r="J74" s="3">
        <v>0</v>
      </c>
      <c r="L74" s="3">
        <f t="shared" si="22"/>
        <v>163.40357</v>
      </c>
      <c r="M74" s="3" t="s">
        <v>28</v>
      </c>
      <c r="N74" s="3">
        <v>0</v>
      </c>
      <c r="P74" s="3">
        <f t="shared" si="23"/>
        <v>172.99243999999999</v>
      </c>
      <c r="Q74" s="3" t="s">
        <v>28</v>
      </c>
      <c r="R74" s="3">
        <v>0</v>
      </c>
    </row>
    <row r="75" spans="3:20">
      <c r="C75">
        <v>5</v>
      </c>
      <c r="D75" s="3">
        <f t="shared" si="20"/>
        <v>953.73095000000001</v>
      </c>
      <c r="E75" s="3" t="s">
        <v>28</v>
      </c>
      <c r="F75" s="3">
        <v>0</v>
      </c>
      <c r="H75" s="3">
        <f t="shared" si="21"/>
        <v>200.47685000000001</v>
      </c>
      <c r="I75" s="3" t="s">
        <v>28</v>
      </c>
      <c r="J75" s="3">
        <v>0</v>
      </c>
      <c r="L75" s="3">
        <f t="shared" si="22"/>
        <v>199.53654</v>
      </c>
      <c r="M75" s="3" t="s">
        <v>28</v>
      </c>
      <c r="N75" s="3">
        <v>0</v>
      </c>
      <c r="P75" s="3">
        <f t="shared" si="23"/>
        <v>209.69078999999999</v>
      </c>
      <c r="Q75" s="3" t="s">
        <v>28</v>
      </c>
      <c r="R75" s="3">
        <v>0</v>
      </c>
    </row>
    <row r="76" spans="3:20">
      <c r="C76">
        <v>6</v>
      </c>
      <c r="D76" s="3">
        <f t="shared" si="20"/>
        <v>949.21090000000004</v>
      </c>
      <c r="E76" s="3" t="s">
        <v>28</v>
      </c>
      <c r="F76" s="3">
        <v>0</v>
      </c>
      <c r="H76" s="3">
        <f t="shared" si="21"/>
        <v>197.8956</v>
      </c>
      <c r="I76" s="3" t="s">
        <v>28</v>
      </c>
      <c r="J76" s="3">
        <v>0</v>
      </c>
      <c r="L76" s="3">
        <f t="shared" si="22"/>
        <v>196.9674</v>
      </c>
      <c r="M76" s="3" t="s">
        <v>28</v>
      </c>
      <c r="N76" s="3">
        <v>0</v>
      </c>
      <c r="P76" s="3">
        <f t="shared" si="23"/>
        <v>206.99100000000001</v>
      </c>
      <c r="Q76" s="3" t="s">
        <v>28</v>
      </c>
      <c r="R76" s="3">
        <v>0</v>
      </c>
    </row>
    <row r="77" spans="3:20">
      <c r="C77">
        <v>7</v>
      </c>
      <c r="D77" s="3">
        <f t="shared" si="20"/>
        <v>897.00435000000004</v>
      </c>
      <c r="E77" s="3" t="s">
        <v>28</v>
      </c>
      <c r="F77" s="3">
        <v>0</v>
      </c>
      <c r="H77" s="3">
        <f t="shared" si="21"/>
        <v>208.77984000000001</v>
      </c>
      <c r="I77" s="3" t="s">
        <v>28</v>
      </c>
      <c r="J77" s="3">
        <v>0</v>
      </c>
      <c r="L77" s="3">
        <f t="shared" si="22"/>
        <v>207.80056999999999</v>
      </c>
      <c r="M77" s="3" t="s">
        <v>28</v>
      </c>
      <c r="N77" s="3">
        <v>0</v>
      </c>
      <c r="P77" s="3">
        <f t="shared" si="23"/>
        <v>218.37676999999999</v>
      </c>
      <c r="Q77" s="3" t="s">
        <v>28</v>
      </c>
      <c r="R77" s="3">
        <v>0</v>
      </c>
    </row>
    <row r="78" spans="3:20">
      <c r="C78">
        <v>8</v>
      </c>
      <c r="D78" s="3">
        <f t="shared" si="20"/>
        <v>901.75040000000001</v>
      </c>
      <c r="E78" s="3" t="s">
        <v>28</v>
      </c>
      <c r="F78" s="3">
        <v>0</v>
      </c>
      <c r="H78" s="3">
        <f t="shared" si="21"/>
        <v>207.79035999999999</v>
      </c>
      <c r="I78" s="3" t="s">
        <v>28</v>
      </c>
      <c r="J78" s="3">
        <v>0</v>
      </c>
      <c r="L78" s="3">
        <f t="shared" si="22"/>
        <v>206.81574000000001</v>
      </c>
      <c r="M78" s="3" t="s">
        <v>28</v>
      </c>
      <c r="N78" s="3">
        <v>0</v>
      </c>
      <c r="P78" s="3">
        <f t="shared" si="23"/>
        <v>217.3417</v>
      </c>
      <c r="Q78" s="3" t="s">
        <v>28</v>
      </c>
      <c r="R78" s="3">
        <v>0</v>
      </c>
    </row>
    <row r="79" spans="3:20">
      <c r="C79">
        <v>9</v>
      </c>
      <c r="D79" s="3">
        <f t="shared" si="20"/>
        <v>1248.9242999999999</v>
      </c>
      <c r="E79" s="3" t="s">
        <v>28</v>
      </c>
      <c r="F79" s="3">
        <v>0</v>
      </c>
      <c r="H79" s="3">
        <f t="shared" si="21"/>
        <v>253.50424000000001</v>
      </c>
      <c r="I79" s="3" t="s">
        <v>28</v>
      </c>
      <c r="J79" s="3">
        <v>0</v>
      </c>
      <c r="L79" s="3">
        <f t="shared" si="22"/>
        <v>252.3152</v>
      </c>
      <c r="M79" s="3" t="s">
        <v>28</v>
      </c>
      <c r="N79" s="3">
        <v>0</v>
      </c>
      <c r="P79" s="3">
        <f t="shared" si="23"/>
        <v>265.15688</v>
      </c>
      <c r="Q79" s="3" t="s">
        <v>28</v>
      </c>
      <c r="R79" s="3">
        <v>0</v>
      </c>
    </row>
    <row r="80" spans="3:20">
      <c r="C80">
        <v>10</v>
      </c>
      <c r="D80" s="3">
        <f t="shared" si="20"/>
        <v>1217.3630000000001</v>
      </c>
      <c r="E80" s="3" t="s">
        <v>28</v>
      </c>
      <c r="F80" s="3">
        <v>0</v>
      </c>
      <c r="H80" s="3">
        <f t="shared" si="21"/>
        <v>249.34844000000001</v>
      </c>
      <c r="I80" s="3" t="s">
        <v>28</v>
      </c>
      <c r="J80" s="3">
        <v>0</v>
      </c>
      <c r="L80" s="3">
        <f t="shared" si="22"/>
        <v>248.17889</v>
      </c>
      <c r="M80" s="3" t="s">
        <v>28</v>
      </c>
      <c r="N80" s="3">
        <v>0</v>
      </c>
      <c r="P80" s="3">
        <f t="shared" si="23"/>
        <v>260.81004000000001</v>
      </c>
      <c r="Q80" s="3" t="s">
        <v>28</v>
      </c>
      <c r="R80" s="3">
        <v>0</v>
      </c>
    </row>
    <row r="81" spans="3:18">
      <c r="C81">
        <v>11</v>
      </c>
      <c r="D81" s="3">
        <f t="shared" si="20"/>
        <v>1351.2729999999999</v>
      </c>
      <c r="E81" s="3" t="s">
        <v>28</v>
      </c>
      <c r="F81" s="3">
        <v>0</v>
      </c>
      <c r="H81" s="3">
        <f t="shared" si="21"/>
        <v>263.06259999999997</v>
      </c>
      <c r="I81" s="3" t="s">
        <v>28</v>
      </c>
      <c r="J81" s="3">
        <v>0</v>
      </c>
      <c r="L81" s="3">
        <f t="shared" si="22"/>
        <v>261.82871999999998</v>
      </c>
      <c r="M81" s="3" t="s">
        <v>28</v>
      </c>
      <c r="N81" s="3">
        <v>0</v>
      </c>
      <c r="P81" s="3">
        <f t="shared" si="23"/>
        <v>275.15460000000002</v>
      </c>
      <c r="Q81" s="3" t="s">
        <v>28</v>
      </c>
      <c r="R81" s="3">
        <v>0</v>
      </c>
    </row>
    <row r="82" spans="3:18">
      <c r="C82">
        <v>12</v>
      </c>
      <c r="D82" s="3">
        <f t="shared" si="20"/>
        <v>1339.0993000000001</v>
      </c>
      <c r="E82" s="3" t="s">
        <v>28</v>
      </c>
      <c r="F82" s="3">
        <v>0</v>
      </c>
      <c r="H82" s="3">
        <f t="shared" si="21"/>
        <v>261.81585999999999</v>
      </c>
      <c r="I82" s="3" t="s">
        <v>28</v>
      </c>
      <c r="J82" s="3">
        <v>0</v>
      </c>
      <c r="L82" s="3">
        <f t="shared" si="22"/>
        <v>260.58783</v>
      </c>
      <c r="M82" s="3" t="s">
        <v>28</v>
      </c>
      <c r="N82" s="3">
        <v>0</v>
      </c>
      <c r="P82" s="3">
        <f t="shared" si="23"/>
        <v>273.85055</v>
      </c>
      <c r="Q82" s="3" t="s">
        <v>28</v>
      </c>
      <c r="R82" s="3">
        <v>0</v>
      </c>
    </row>
    <row r="83" spans="3:18">
      <c r="C83">
        <v>13</v>
      </c>
      <c r="D83" s="3">
        <f t="shared" si="20"/>
        <v>749.89562999999998</v>
      </c>
      <c r="E83" s="3" t="s">
        <v>28</v>
      </c>
      <c r="F83" s="3">
        <v>0</v>
      </c>
      <c r="H83" s="3">
        <f t="shared" si="21"/>
        <v>39.272376999999999</v>
      </c>
      <c r="I83" s="3" t="s">
        <v>28</v>
      </c>
      <c r="J83" s="3">
        <v>0</v>
      </c>
      <c r="L83" s="3">
        <f t="shared" si="22"/>
        <v>39.088178999999997</v>
      </c>
      <c r="M83" s="3" t="s">
        <v>28</v>
      </c>
      <c r="N83" s="3">
        <v>0</v>
      </c>
      <c r="P83" s="3">
        <f t="shared" si="23"/>
        <v>41.077582999999997</v>
      </c>
      <c r="Q83" s="3" t="s">
        <v>28</v>
      </c>
      <c r="R83" s="3">
        <v>0</v>
      </c>
    </row>
    <row r="84" spans="3:18">
      <c r="C84">
        <v>14</v>
      </c>
      <c r="D84" s="3">
        <f t="shared" si="20"/>
        <v>803.45960000000002</v>
      </c>
      <c r="E84" s="3" t="s">
        <v>28</v>
      </c>
      <c r="F84" s="3">
        <v>0</v>
      </c>
      <c r="H84" s="3">
        <f t="shared" si="21"/>
        <v>45.817774</v>
      </c>
      <c r="I84" s="3" t="s">
        <v>28</v>
      </c>
      <c r="J84" s="3">
        <v>0</v>
      </c>
      <c r="L84" s="3">
        <f t="shared" si="22"/>
        <v>45.602874</v>
      </c>
      <c r="M84" s="3" t="s">
        <v>28</v>
      </c>
      <c r="N84" s="3">
        <v>0</v>
      </c>
      <c r="P84" s="3">
        <f t="shared" si="23"/>
        <v>47.923845999999998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B20*0.1</f>
        <v>78.609602450000011</v>
      </c>
      <c r="H88" s="10">
        <f>C37</f>
        <v>100</v>
      </c>
      <c r="I88" s="10" t="s">
        <v>28</v>
      </c>
      <c r="J88" s="10">
        <f>C20*0.1</f>
        <v>19.120346399999999</v>
      </c>
      <c r="L88" s="10">
        <f>D37</f>
        <v>100</v>
      </c>
      <c r="M88" s="10" t="s">
        <v>28</v>
      </c>
      <c r="N88" s="10">
        <f>D20*0.1</f>
        <v>19.030663730000001</v>
      </c>
      <c r="P88" s="10">
        <f>E37</f>
        <v>100</v>
      </c>
      <c r="Q88" s="10" t="s">
        <v>28</v>
      </c>
      <c r="R88" s="10">
        <f>E20*0.1</f>
        <v>19.999236620000001</v>
      </c>
    </row>
    <row r="89" spans="3:18">
      <c r="C89">
        <v>2</v>
      </c>
      <c r="D89" s="10">
        <f t="shared" ref="D89:D101" si="24">B38</f>
        <v>78.609605500000043</v>
      </c>
      <c r="E89" s="10"/>
      <c r="F89" s="10">
        <f t="shared" ref="F89:F101" si="25">B21*0.1</f>
        <v>78.609602450000011</v>
      </c>
      <c r="H89" s="10">
        <f t="shared" ref="H89:H101" si="26">C38</f>
        <v>49.99999600000001</v>
      </c>
      <c r="I89" s="10" t="s">
        <v>28</v>
      </c>
      <c r="J89" s="10">
        <f t="shared" ref="J89:J101" si="27">C21*0.1</f>
        <v>19.120346399999999</v>
      </c>
      <c r="L89" s="10">
        <f t="shared" ref="L89:L101" si="28">D38</f>
        <v>50.000002699999982</v>
      </c>
      <c r="M89" s="10" t="s">
        <v>28</v>
      </c>
      <c r="N89" s="10">
        <f t="shared" ref="N89:N101" si="29">D21*0.1</f>
        <v>19.030663730000001</v>
      </c>
      <c r="P89" s="10">
        <f t="shared" ref="P89:P101" si="30">E38</f>
        <v>50.000003800000002</v>
      </c>
      <c r="Q89" s="10" t="s">
        <v>28</v>
      </c>
      <c r="R89" s="10">
        <f t="shared" ref="R89:R101" si="31">E21*0.1</f>
        <v>19.999236620000001</v>
      </c>
    </row>
    <row r="90" spans="3:18">
      <c r="C90">
        <v>3</v>
      </c>
      <c r="D90" s="10">
        <f t="shared" si="24"/>
        <v>90.401047300000073</v>
      </c>
      <c r="E90" s="10"/>
      <c r="F90" s="10">
        <f t="shared" si="25"/>
        <v>90.401042820000001</v>
      </c>
      <c r="H90" s="10">
        <f t="shared" si="26"/>
        <v>24.99999840000001</v>
      </c>
      <c r="I90" s="10" t="s">
        <v>28</v>
      </c>
      <c r="J90" s="10">
        <f t="shared" si="27"/>
        <v>17.208311760000001</v>
      </c>
      <c r="L90" s="10">
        <f t="shared" si="28"/>
        <v>24.999999199999991</v>
      </c>
      <c r="M90" s="10" t="s">
        <v>28</v>
      </c>
      <c r="N90" s="10">
        <f t="shared" si="29"/>
        <v>17.127597349999998</v>
      </c>
      <c r="P90" s="10">
        <f t="shared" si="30"/>
        <v>25.000004200000006</v>
      </c>
      <c r="Q90" s="10" t="s">
        <v>28</v>
      </c>
      <c r="R90" s="10">
        <f t="shared" si="31"/>
        <v>17.999312960000001</v>
      </c>
    </row>
    <row r="91" spans="3:18">
      <c r="C91">
        <v>4</v>
      </c>
      <c r="D91" s="10">
        <f t="shared" si="24"/>
        <v>90.401049100000137</v>
      </c>
      <c r="E91" s="10"/>
      <c r="F91" s="10">
        <f t="shared" si="25"/>
        <v>90.401042820000001</v>
      </c>
      <c r="H91" s="10">
        <f t="shared" si="26"/>
        <v>17.208310799999992</v>
      </c>
      <c r="I91" s="10" t="s">
        <v>28</v>
      </c>
      <c r="J91" s="10">
        <f t="shared" si="27"/>
        <v>17.208311760000001</v>
      </c>
      <c r="L91" s="10">
        <f t="shared" si="28"/>
        <v>17.127595700000001</v>
      </c>
      <c r="M91" s="10" t="s">
        <v>28</v>
      </c>
      <c r="N91" s="10">
        <f t="shared" si="29"/>
        <v>17.127597349999998</v>
      </c>
      <c r="P91" s="10">
        <f t="shared" si="30"/>
        <v>17.999314599999991</v>
      </c>
      <c r="Q91" s="10" t="s">
        <v>28</v>
      </c>
      <c r="R91" s="10">
        <f t="shared" si="31"/>
        <v>17.999312960000001</v>
      </c>
    </row>
    <row r="92" spans="3:18">
      <c r="C92">
        <v>5</v>
      </c>
      <c r="D92" s="10">
        <f t="shared" si="24"/>
        <v>94.921099099999992</v>
      </c>
      <c r="E92" s="10"/>
      <c r="F92" s="10">
        <f t="shared" si="25"/>
        <v>94.921090000000007</v>
      </c>
      <c r="H92" s="10">
        <f t="shared" si="26"/>
        <v>19.789560800000004</v>
      </c>
      <c r="I92" s="10" t="s">
        <v>28</v>
      </c>
      <c r="J92" s="10">
        <f t="shared" si="27"/>
        <v>19.789560000000002</v>
      </c>
      <c r="L92" s="10">
        <f t="shared" si="28"/>
        <v>19.696735700000005</v>
      </c>
      <c r="M92" s="10" t="s">
        <v>28</v>
      </c>
      <c r="N92" s="10">
        <f t="shared" si="29"/>
        <v>19.696740000000002</v>
      </c>
      <c r="P92" s="10">
        <f t="shared" si="30"/>
        <v>20.69910459999997</v>
      </c>
      <c r="Q92" s="10" t="s">
        <v>28</v>
      </c>
      <c r="R92" s="10">
        <f t="shared" si="31"/>
        <v>20.699100000000001</v>
      </c>
    </row>
    <row r="93" spans="3:18">
      <c r="C93">
        <v>6</v>
      </c>
      <c r="D93" s="10">
        <f t="shared" si="24"/>
        <v>94.921099099999992</v>
      </c>
      <c r="E93" s="10"/>
      <c r="F93" s="10">
        <f t="shared" si="25"/>
        <v>94.921090000000007</v>
      </c>
      <c r="H93" s="10">
        <f t="shared" si="26"/>
        <v>19.789560800000004</v>
      </c>
      <c r="I93" s="10" t="s">
        <v>28</v>
      </c>
      <c r="J93" s="10">
        <f t="shared" si="27"/>
        <v>19.789560000000002</v>
      </c>
      <c r="L93" s="10">
        <f t="shared" si="28"/>
        <v>19.696735700000005</v>
      </c>
      <c r="M93" s="10" t="s">
        <v>28</v>
      </c>
      <c r="N93" s="10">
        <f t="shared" si="29"/>
        <v>19.696740000000002</v>
      </c>
      <c r="P93" s="10">
        <f t="shared" si="30"/>
        <v>20.69910459999997</v>
      </c>
      <c r="Q93" s="10" t="s">
        <v>28</v>
      </c>
      <c r="R93" s="10">
        <f t="shared" si="31"/>
        <v>20.699100000000001</v>
      </c>
    </row>
    <row r="94" spans="3:18">
      <c r="C94">
        <v>7</v>
      </c>
      <c r="D94" s="10">
        <f t="shared" si="24"/>
        <v>90.175047000000063</v>
      </c>
      <c r="E94" s="10"/>
      <c r="F94" s="10">
        <f t="shared" si="25"/>
        <v>90.175040210000006</v>
      </c>
      <c r="H94" s="10">
        <f t="shared" si="26"/>
        <v>20.779036300000001</v>
      </c>
      <c r="I94" s="10" t="s">
        <v>28</v>
      </c>
      <c r="J94" s="10">
        <f t="shared" si="27"/>
        <v>20.779036450000003</v>
      </c>
      <c r="L94" s="10">
        <f t="shared" si="28"/>
        <v>20.681567699999988</v>
      </c>
      <c r="M94" s="10" t="s">
        <v>28</v>
      </c>
      <c r="N94" s="10">
        <f t="shared" si="29"/>
        <v>20.681573800000002</v>
      </c>
      <c r="P94" s="10">
        <f t="shared" si="30"/>
        <v>21.73417059999997</v>
      </c>
      <c r="Q94" s="10" t="s">
        <v>28</v>
      </c>
      <c r="R94" s="10">
        <f t="shared" si="31"/>
        <v>21.7341704</v>
      </c>
    </row>
    <row r="95" spans="3:18">
      <c r="C95">
        <v>8</v>
      </c>
      <c r="D95" s="10">
        <f t="shared" si="24"/>
        <v>90.175044900000103</v>
      </c>
      <c r="E95" s="10"/>
      <c r="F95" s="10">
        <f t="shared" si="25"/>
        <v>90.175040210000006</v>
      </c>
      <c r="H95" s="10">
        <f t="shared" si="26"/>
        <v>20.779031799999984</v>
      </c>
      <c r="I95" s="10" t="s">
        <v>28</v>
      </c>
      <c r="J95" s="10">
        <f t="shared" si="27"/>
        <v>20.779036450000003</v>
      </c>
      <c r="L95" s="10">
        <f t="shared" si="28"/>
        <v>20.681569699999983</v>
      </c>
      <c r="M95" s="10" t="s">
        <v>28</v>
      </c>
      <c r="N95" s="10">
        <f t="shared" si="29"/>
        <v>20.681573800000002</v>
      </c>
      <c r="P95" s="10">
        <f t="shared" si="30"/>
        <v>21.73416659999998</v>
      </c>
      <c r="Q95" s="10" t="s">
        <v>28</v>
      </c>
      <c r="R95" s="10">
        <f t="shared" si="31"/>
        <v>21.7341704</v>
      </c>
    </row>
    <row r="96" spans="3:18">
      <c r="C96">
        <v>9</v>
      </c>
      <c r="D96" s="10">
        <f t="shared" si="24"/>
        <v>121.73630189999994</v>
      </c>
      <c r="E96" s="10"/>
      <c r="F96" s="10">
        <f t="shared" si="25"/>
        <v>121.73630430000001</v>
      </c>
      <c r="H96" s="10">
        <f t="shared" si="26"/>
        <v>24.934834399999971</v>
      </c>
      <c r="I96" s="10" t="s">
        <v>28</v>
      </c>
      <c r="J96" s="10">
        <f t="shared" si="27"/>
        <v>24.934843740000002</v>
      </c>
      <c r="L96" s="10">
        <f t="shared" si="28"/>
        <v>24.817884099999958</v>
      </c>
      <c r="M96" s="10" t="s">
        <v>28</v>
      </c>
      <c r="N96" s="10">
        <f t="shared" si="29"/>
        <v>24.81788856</v>
      </c>
      <c r="P96" s="10">
        <f t="shared" si="30"/>
        <v>26.081001799999967</v>
      </c>
      <c r="Q96" s="10" t="s">
        <v>28</v>
      </c>
      <c r="R96" s="10">
        <f t="shared" si="31"/>
        <v>26.081004480000004</v>
      </c>
    </row>
    <row r="97" spans="3:18">
      <c r="C97">
        <v>10</v>
      </c>
      <c r="D97" s="10">
        <f t="shared" si="24"/>
        <v>121.73625889999994</v>
      </c>
      <c r="E97" s="10"/>
      <c r="F97" s="10">
        <f t="shared" si="25"/>
        <v>121.73630430000001</v>
      </c>
      <c r="H97" s="10">
        <f t="shared" si="26"/>
        <v>24.934836999999987</v>
      </c>
      <c r="I97" s="10" t="s">
        <v>28</v>
      </c>
      <c r="J97" s="10">
        <f t="shared" si="27"/>
        <v>24.934843740000002</v>
      </c>
      <c r="L97" s="10">
        <f t="shared" si="28"/>
        <v>24.817888499999924</v>
      </c>
      <c r="M97" s="10" t="s">
        <v>28</v>
      </c>
      <c r="N97" s="10">
        <f t="shared" si="29"/>
        <v>24.81788856</v>
      </c>
      <c r="P97" s="10">
        <f t="shared" si="30"/>
        <v>26.080996999999968</v>
      </c>
      <c r="Q97" s="10" t="s">
        <v>28</v>
      </c>
      <c r="R97" s="10">
        <f t="shared" si="31"/>
        <v>26.081004480000004</v>
      </c>
    </row>
    <row r="98" spans="3:18">
      <c r="C98">
        <v>11</v>
      </c>
      <c r="D98" s="10">
        <f t="shared" si="24"/>
        <v>133.90991189999977</v>
      </c>
      <c r="E98" s="10"/>
      <c r="F98" s="10">
        <f t="shared" si="25"/>
        <v>133.90993470000001</v>
      </c>
      <c r="H98" s="10">
        <f t="shared" si="26"/>
        <v>26.181577699999991</v>
      </c>
      <c r="I98" s="10" t="s">
        <v>28</v>
      </c>
      <c r="J98" s="10">
        <f t="shared" si="27"/>
        <v>26.181585930000001</v>
      </c>
      <c r="L98" s="10">
        <f t="shared" si="28"/>
        <v>26.058778599999926</v>
      </c>
      <c r="M98" s="10" t="s">
        <v>28</v>
      </c>
      <c r="N98" s="10">
        <f t="shared" si="29"/>
        <v>26.058782989999997</v>
      </c>
      <c r="P98" s="10">
        <f t="shared" si="30"/>
        <v>27.385049999999978</v>
      </c>
      <c r="Q98" s="10" t="s">
        <v>28</v>
      </c>
      <c r="R98" s="10">
        <f t="shared" si="31"/>
        <v>27.385054700000001</v>
      </c>
    </row>
    <row r="99" spans="3:18">
      <c r="C99">
        <v>12</v>
      </c>
      <c r="D99" s="10">
        <f t="shared" si="24"/>
        <v>133.90986489999977</v>
      </c>
      <c r="E99" s="10"/>
      <c r="F99" s="10">
        <f t="shared" si="25"/>
        <v>133.90993470000001</v>
      </c>
      <c r="H99" s="10">
        <f t="shared" si="26"/>
        <v>26.181578399999978</v>
      </c>
      <c r="I99" s="10" t="s">
        <v>28</v>
      </c>
      <c r="J99" s="10">
        <f t="shared" si="27"/>
        <v>26.181585930000001</v>
      </c>
      <c r="L99" s="10">
        <f t="shared" si="28"/>
        <v>26.058778699999948</v>
      </c>
      <c r="M99" s="10" t="s">
        <v>28</v>
      </c>
      <c r="N99" s="10">
        <f t="shared" si="29"/>
        <v>26.058782989999997</v>
      </c>
      <c r="P99" s="10">
        <f t="shared" si="30"/>
        <v>27.385052999999971</v>
      </c>
      <c r="Q99" s="10" t="s">
        <v>28</v>
      </c>
      <c r="R99" s="10">
        <f t="shared" si="31"/>
        <v>27.385054700000001</v>
      </c>
    </row>
    <row r="100" spans="3:18">
      <c r="C100">
        <v>13</v>
      </c>
      <c r="D100" s="10">
        <f t="shared" si="24"/>
        <v>80.345894899999735</v>
      </c>
      <c r="E100" s="10"/>
      <c r="F100" s="10">
        <f t="shared" si="25"/>
        <v>80.345960000000005</v>
      </c>
      <c r="H100" s="10">
        <f t="shared" si="26"/>
        <v>13.090785399999987</v>
      </c>
      <c r="I100" s="10" t="s">
        <v>28</v>
      </c>
      <c r="J100" s="10">
        <f t="shared" si="27"/>
        <v>5.2363169999999997</v>
      </c>
      <c r="L100" s="10">
        <f t="shared" si="28"/>
        <v>13.029387699999944</v>
      </c>
      <c r="M100" s="10" t="s">
        <v>28</v>
      </c>
      <c r="N100" s="10">
        <f t="shared" si="29"/>
        <v>5.2117570000000004</v>
      </c>
      <c r="P100" s="10">
        <f t="shared" si="30"/>
        <v>13.692525999999972</v>
      </c>
      <c r="Q100" s="10" t="s">
        <v>28</v>
      </c>
      <c r="R100" s="10">
        <f t="shared" si="31"/>
        <v>5.477011000000001</v>
      </c>
    </row>
    <row r="101" spans="3:18">
      <c r="C101">
        <v>14</v>
      </c>
      <c r="D101" s="10">
        <f t="shared" si="24"/>
        <v>80.345894899999735</v>
      </c>
      <c r="E101" s="10"/>
      <c r="F101" s="10">
        <f t="shared" si="25"/>
        <v>80.345960000000005</v>
      </c>
      <c r="H101" s="10">
        <f t="shared" si="26"/>
        <v>6.5453893999999906</v>
      </c>
      <c r="I101" s="10" t="s">
        <v>28</v>
      </c>
      <c r="J101" s="10">
        <f t="shared" si="27"/>
        <v>5.2363169999999997</v>
      </c>
      <c r="L101" s="10">
        <f t="shared" si="28"/>
        <v>6.5146916999999434</v>
      </c>
      <c r="M101" s="10"/>
      <c r="N101" s="10">
        <f t="shared" si="29"/>
        <v>5.2117570000000004</v>
      </c>
      <c r="P101" s="10">
        <f t="shared" si="30"/>
        <v>6.8462619999999674</v>
      </c>
      <c r="Q101" s="10"/>
      <c r="R101" s="10">
        <f t="shared" si="31"/>
        <v>5.477011000000001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F20*0.1</f>
        <v>21.395010900000003</v>
      </c>
    </row>
    <row r="105" spans="3:18">
      <c r="G105">
        <v>2</v>
      </c>
      <c r="H105" s="10">
        <f t="shared" ref="H105:H117" si="32">F38</f>
        <v>50.000000999999997</v>
      </c>
      <c r="I105" s="10" t="s">
        <v>28</v>
      </c>
      <c r="J105" s="10">
        <f t="shared" ref="J105:J117" si="33">F21*0.1</f>
        <v>21.395010900000003</v>
      </c>
    </row>
    <row r="106" spans="3:18">
      <c r="G106">
        <v>3</v>
      </c>
      <c r="H106" s="10">
        <f t="shared" si="32"/>
        <v>25.000005700000031</v>
      </c>
      <c r="I106" s="10" t="s">
        <v>28</v>
      </c>
      <c r="J106" s="10">
        <f t="shared" si="33"/>
        <v>24.60426253</v>
      </c>
    </row>
    <row r="107" spans="3:18">
      <c r="G107">
        <v>4</v>
      </c>
      <c r="H107" s="10">
        <f t="shared" si="32"/>
        <v>24.604270400000075</v>
      </c>
      <c r="I107" s="10" t="s">
        <v>28</v>
      </c>
      <c r="J107" s="10">
        <f t="shared" si="33"/>
        <v>24.60426253</v>
      </c>
    </row>
    <row r="108" spans="3:18">
      <c r="G108">
        <v>5</v>
      </c>
      <c r="H108" s="10">
        <f t="shared" si="32"/>
        <v>22.143850400000076</v>
      </c>
      <c r="I108" s="10" t="s">
        <v>28</v>
      </c>
      <c r="J108" s="10">
        <f t="shared" si="33"/>
        <v>22.143840000000001</v>
      </c>
    </row>
    <row r="109" spans="3:18">
      <c r="G109">
        <v>6</v>
      </c>
      <c r="H109" s="10">
        <f t="shared" si="32"/>
        <v>22.143850400000076</v>
      </c>
      <c r="I109" s="10" t="s">
        <v>28</v>
      </c>
      <c r="J109" s="10">
        <f t="shared" si="33"/>
        <v>22.143840000000001</v>
      </c>
    </row>
    <row r="110" spans="3:18">
      <c r="G110">
        <v>7</v>
      </c>
      <c r="H110" s="10">
        <f t="shared" si="32"/>
        <v>23.251039500000076</v>
      </c>
      <c r="I110" s="10" t="s">
        <v>28</v>
      </c>
      <c r="J110" s="10">
        <f t="shared" si="33"/>
        <v>23.251028090000002</v>
      </c>
    </row>
    <row r="111" spans="3:18">
      <c r="G111">
        <v>8</v>
      </c>
      <c r="H111" s="10">
        <f t="shared" si="32"/>
        <v>23.251038600000072</v>
      </c>
      <c r="I111" s="10" t="s">
        <v>28</v>
      </c>
      <c r="J111" s="10">
        <f t="shared" si="33"/>
        <v>23.251028090000002</v>
      </c>
    </row>
    <row r="112" spans="3:18">
      <c r="G112">
        <v>9</v>
      </c>
      <c r="H112" s="10">
        <f t="shared" si="32"/>
        <v>27.901241500000026</v>
      </c>
      <c r="I112" s="10" t="s">
        <v>28</v>
      </c>
      <c r="J112" s="10">
        <f t="shared" si="33"/>
        <v>27.901233710000003</v>
      </c>
    </row>
    <row r="113" spans="7:10">
      <c r="G113">
        <v>10</v>
      </c>
      <c r="H113" s="10">
        <f t="shared" si="32"/>
        <v>27.901244399999996</v>
      </c>
      <c r="I113" s="10" t="s">
        <v>28</v>
      </c>
      <c r="J113" s="10">
        <f t="shared" si="33"/>
        <v>27.901233710000003</v>
      </c>
    </row>
    <row r="114" spans="7:10">
      <c r="G114">
        <v>11</v>
      </c>
      <c r="H114" s="10">
        <f t="shared" si="32"/>
        <v>27.901247299999966</v>
      </c>
      <c r="I114" s="10" t="s">
        <v>28</v>
      </c>
      <c r="J114" s="10">
        <f t="shared" si="33"/>
        <v>27.901233710000003</v>
      </c>
    </row>
    <row r="115" spans="7:10">
      <c r="G115">
        <v>12</v>
      </c>
      <c r="H115" s="10">
        <f t="shared" si="32"/>
        <v>27.901250199999936</v>
      </c>
      <c r="I115" s="10" t="s">
        <v>28</v>
      </c>
      <c r="J115" s="10">
        <f t="shared" si="33"/>
        <v>27.901233710000003</v>
      </c>
    </row>
    <row r="116" spans="7:10">
      <c r="G116">
        <v>13</v>
      </c>
      <c r="H116" s="10">
        <f t="shared" si="32"/>
        <v>13.950633199999942</v>
      </c>
      <c r="I116" s="10" t="s">
        <v>28</v>
      </c>
      <c r="J116" s="10">
        <f t="shared" si="33"/>
        <v>6.1382710000000005</v>
      </c>
    </row>
    <row r="117" spans="7:10">
      <c r="G117">
        <v>14</v>
      </c>
      <c r="H117" s="10">
        <f t="shared" si="32"/>
        <v>6.9753251999999293</v>
      </c>
      <c r="I117" s="10" t="s">
        <v>28</v>
      </c>
      <c r="J117" s="10">
        <f t="shared" si="33"/>
        <v>6.1382710000000005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2017-11-23T18:47:41Z</dcterms:modified>
</cp:coreProperties>
</file>