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2</definedName>
    <definedName name="solver_num" localSheetId="0" hidden="1">17</definedName>
    <definedName name="solver_nwt" localSheetId="0" hidden="1">1</definedName>
    <definedName name="solver_opt" localSheetId="0" hidden="1">Φύλλο1!$N$6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38" i="1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J105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<sst xmlns="http://schemas.openxmlformats.org/spreadsheetml/2006/main" count="247" uniqueCount="37">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</sst>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30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31" name="OpenSolver2"/>
        <xdr:cNvSpPr/>
      </xdr:nvSpPr>
      <xdr:spPr>
        <a:xfrm>
          <a:off x="868680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4</xdr:row>
      <xdr:rowOff>114300</xdr:rowOff>
    </xdr:from>
    <xdr:to>
      <xdr:col>13</xdr:col>
      <xdr:colOff>218389</xdr:colOff>
      <xdr:row>5</xdr:row>
      <xdr:rowOff>50800</xdr:rowOff>
    </xdr:to>
    <xdr:sp macro="" textlink="">
      <xdr:nvSpPr>
        <xdr:cNvPr id="132" name="OpenSolver3"/>
        <xdr:cNvSpPr/>
      </xdr:nvSpPr>
      <xdr:spPr>
        <a:xfrm>
          <a:off x="86741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3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34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35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36" name="OpenSolver7"/>
        <xdr:cNvCxnSpPr>
          <a:stCxn id="134" idx="3"/>
          <a:endCxn id="135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37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38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39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40" name="OpenSolver11"/>
        <xdr:cNvCxnSpPr>
          <a:stCxn id="138" idx="3"/>
          <a:endCxn id="139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41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42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43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44" name="OpenSolver15"/>
        <xdr:cNvCxnSpPr>
          <a:stCxn id="142" idx="3"/>
          <a:endCxn id="143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45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46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47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48" name="OpenSolver19"/>
        <xdr:cNvCxnSpPr>
          <a:stCxn id="146" idx="3"/>
          <a:endCxn id="147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49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50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51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52" name="OpenSolver23"/>
        <xdr:cNvCxnSpPr>
          <a:stCxn id="150" idx="3"/>
          <a:endCxn id="151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53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54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55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56" name="OpenSolver27"/>
        <xdr:cNvCxnSpPr>
          <a:stCxn id="154" idx="3"/>
          <a:endCxn id="155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57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58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59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60" name="OpenSolver31"/>
        <xdr:cNvCxnSpPr>
          <a:stCxn id="158" idx="3"/>
          <a:endCxn id="159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61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62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63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64" name="OpenSolver35"/>
        <xdr:cNvCxnSpPr>
          <a:stCxn id="162" idx="3"/>
          <a:endCxn id="163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65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66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67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68" name="OpenSolver39"/>
        <xdr:cNvCxnSpPr>
          <a:stCxn id="166" idx="3"/>
          <a:endCxn id="167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69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70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71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72" name="OpenSolver43"/>
        <xdr:cNvCxnSpPr>
          <a:stCxn id="170" idx="3"/>
          <a:endCxn id="171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73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74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75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76" name="OpenSolver47"/>
        <xdr:cNvCxnSpPr>
          <a:stCxn id="174" idx="3"/>
          <a:endCxn id="175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77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78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79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80" name="OpenSolver51"/>
        <xdr:cNvCxnSpPr>
          <a:stCxn id="178" idx="3"/>
          <a:endCxn id="179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81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82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83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84" name="OpenSolver55"/>
        <xdr:cNvCxnSpPr>
          <a:stCxn id="182" idx="3"/>
          <a:endCxn id="183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85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86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87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88" name="OpenSolver59"/>
        <xdr:cNvCxnSpPr>
          <a:stCxn id="186" idx="3"/>
          <a:endCxn id="187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89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90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91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92" name="OpenSolver63"/>
        <xdr:cNvCxnSpPr>
          <a:stCxn id="190" idx="3"/>
          <a:endCxn id="191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93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94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G39" sqref="G39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35.714242264285744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1168.9986585610009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135005.48072977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786.09601999999995</v>
      </c>
      <c r="L21" s="5">
        <v>191.20346000000001</v>
      </c>
      <c r="M21" s="5">
        <v>190.30663999999999</v>
      </c>
      <c r="N21" s="5">
        <v>199.99236999999999</v>
      </c>
      <c r="O21" s="5">
        <v>213.95011</v>
      </c>
      <c r="Q21" s="12">
        <f t="shared" ref="Q21:Q33" si="1">SUM(K21:O21)</f>
        <v>1581.5485999999999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172.08312000000001</v>
      </c>
      <c r="M23" s="5">
        <v>171.27597</v>
      </c>
      <c r="N23" s="5">
        <v>179.99313000000001</v>
      </c>
      <c r="O23" s="5">
        <v>246.04263</v>
      </c>
      <c r="Q23" s="12">
        <f t="shared" si="1"/>
        <v>1673.4052799999999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35779.366000000002</v>
      </c>
      <c r="L33" s="5">
        <v>52.363169999999997</v>
      </c>
      <c r="M33" s="5">
        <v>52.117570000000001</v>
      </c>
      <c r="N33" s="5">
        <v>54.770110000000003</v>
      </c>
      <c r="O33" s="5">
        <v>61.382710000000003</v>
      </c>
      <c r="Q33" s="12">
        <f t="shared" si="1"/>
        <v>35999.999559999997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53795.385800999997</v>
      </c>
      <c r="M37">
        <f>SUM(N20:O33)</f>
        <v>5654.1954160000005</v>
      </c>
    </row>
    <row r="38" spans="1:20">
      <c r="A38" s="4">
        <v>2</v>
      </c>
      <c r="B38" s="7">
        <f>B37+(K20-B20)</f>
        <v>-4.500000045482011E-6</v>
      </c>
      <c r="C38" s="7">
        <f>C37+L20-C20</f>
        <v>0</v>
      </c>
      <c r="D38" s="7">
        <f>D37+M20-D20</f>
        <v>-3.0000001061125658E-7</v>
      </c>
      <c r="E38" s="7">
        <f>E37+N20-E20</f>
        <v>-1.9999998812636477E-7</v>
      </c>
      <c r="F38" s="7">
        <f>F37+O20-F20</f>
        <v>9.9999999747524271E-7</v>
      </c>
    </row>
    <row r="39" spans="1:20">
      <c r="A39" s="4">
        <v>3</v>
      </c>
      <c r="B39" s="7">
        <f t="shared" ref="B39:B50" si="2">B38+(K21-B21)</f>
        <v>-9.0000000909640221E-6</v>
      </c>
      <c r="C39" s="7">
        <f t="shared" ref="C39:C50" si="3">C38+L21-C21</f>
        <v>-3.9999999899009708E-6</v>
      </c>
      <c r="D39" s="7">
        <f t="shared" ref="D39:D50" si="4">D38+M21-D21</f>
        <v>2.399999971203215E-6</v>
      </c>
      <c r="E39" s="7">
        <f t="shared" ref="E39:E50" si="5">E38+N21-E21</f>
        <v>3.6000000136482413E-6</v>
      </c>
      <c r="F39" s="7">
        <f t="shared" ref="F39:F50" si="6">F38+O21-F21</f>
        <v>1.9999999949504854E-6</v>
      </c>
      <c r="I39" t="s">
        <v>26</v>
      </c>
    </row>
    <row r="40" spans="1:20">
      <c r="A40" s="4">
        <v>4</v>
      </c>
      <c r="B40" s="7">
        <f t="shared" si="2"/>
        <v>-7.2000000272964826E-6</v>
      </c>
      <c r="C40" s="7">
        <f t="shared" si="3"/>
        <v>-1.5999999902760464E-6</v>
      </c>
      <c r="D40" s="7">
        <f t="shared" si="4"/>
        <v>-1.1000000199601345E-6</v>
      </c>
      <c r="E40" s="7">
        <f t="shared" si="5"/>
        <v>4.0000000183226803E-6</v>
      </c>
      <c r="F40" s="7">
        <f t="shared" si="6"/>
        <v>6.7000000001371518E-6</v>
      </c>
    </row>
    <row r="41" spans="1:20">
      <c r="A41" s="4">
        <v>5</v>
      </c>
      <c r="B41" s="7">
        <f t="shared" si="2"/>
        <v>-5.3999999636289431E-6</v>
      </c>
      <c r="C41" s="7">
        <f t="shared" si="3"/>
        <v>8.0000000934887794E-7</v>
      </c>
      <c r="D41" s="7">
        <f t="shared" si="4"/>
        <v>-4.600000011123484E-6</v>
      </c>
      <c r="E41" s="7">
        <f t="shared" si="5"/>
        <v>4.4000000229971192E-6</v>
      </c>
      <c r="F41" s="7">
        <f t="shared" si="6"/>
        <v>1.1400000005323818E-5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-5.3999999636289431E-6</v>
      </c>
      <c r="C42" s="7">
        <f t="shared" si="3"/>
        <v>8.0000000934887794E-7</v>
      </c>
      <c r="D42" s="7">
        <f t="shared" si="4"/>
        <v>-4.600000011123484E-6</v>
      </c>
      <c r="E42" s="7">
        <f t="shared" si="5"/>
        <v>4.4000000229971192E-6</v>
      </c>
      <c r="F42" s="7">
        <f t="shared" si="6"/>
        <v>1.1400000005323818E-5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-5.3999999636289431E-6</v>
      </c>
      <c r="C43" s="7">
        <f t="shared" si="3"/>
        <v>8.0000000934887794E-7</v>
      </c>
      <c r="D43" s="7">
        <f t="shared" si="4"/>
        <v>-4.600000011123484E-6</v>
      </c>
      <c r="E43" s="7">
        <f t="shared" si="5"/>
        <v>4.4000000229971192E-6</v>
      </c>
      <c r="F43" s="7">
        <f t="shared" si="6"/>
        <v>1.1400000005323818E-5</v>
      </c>
      <c r="I43" s="11">
        <v>2</v>
      </c>
      <c r="J43" s="11">
        <f t="shared" ref="J43:J55" si="7">B38+K21</f>
        <v>786.09601549999991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191.20346000000001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190.30663969999998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-7.4999999242209014E-6</v>
      </c>
      <c r="C44" s="7">
        <f t="shared" si="3"/>
        <v>-3.7000000077114237E-6</v>
      </c>
      <c r="D44" s="7">
        <f t="shared" si="4"/>
        <v>-2.6000000161729986E-6</v>
      </c>
      <c r="E44" s="7">
        <f t="shared" si="5"/>
        <v>4.000000330961484E-7</v>
      </c>
      <c r="F44" s="7">
        <f t="shared" si="6"/>
        <v>1.0500000001911758E-5</v>
      </c>
      <c r="I44" s="11">
        <v>3</v>
      </c>
      <c r="J44" s="11">
        <f t="shared" si="7"/>
        <v>904.01042099999995</v>
      </c>
      <c r="K44" s="11" t="s">
        <v>28</v>
      </c>
      <c r="L44" s="11">
        <f t="shared" si="8"/>
        <v>904.01042819999998</v>
      </c>
      <c r="N44" s="11">
        <f t="shared" si="9"/>
        <v>172.08311600000002</v>
      </c>
      <c r="O44" s="11" t="s">
        <v>28</v>
      </c>
      <c r="P44" s="11">
        <f t="shared" si="10"/>
        <v>172.08311760000001</v>
      </c>
      <c r="R44" s="11">
        <f t="shared" si="11"/>
        <v>171.27597239999997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-9.5999998848128598E-6</v>
      </c>
      <c r="C45" s="7">
        <f t="shared" si="3"/>
        <v>-8.2000000247717253E-6</v>
      </c>
      <c r="D45" s="7">
        <f t="shared" si="4"/>
        <v>-6.0000002122251317E-7</v>
      </c>
      <c r="E45" s="7">
        <f t="shared" si="5"/>
        <v>-3.5999999568048224E-6</v>
      </c>
      <c r="F45" s="7">
        <f t="shared" si="6"/>
        <v>9.5999999984996975E-6</v>
      </c>
      <c r="I45" s="11">
        <v>4</v>
      </c>
      <c r="J45" s="11">
        <f t="shared" si="7"/>
        <v>904.01042280000001</v>
      </c>
      <c r="K45" s="11" t="s">
        <v>28</v>
      </c>
      <c r="L45" s="11">
        <f t="shared" si="8"/>
        <v>904.01042819999998</v>
      </c>
      <c r="N45" s="11">
        <f t="shared" si="9"/>
        <v>172.08311840000002</v>
      </c>
      <c r="O45" s="11" t="s">
        <v>28</v>
      </c>
      <c r="P45" s="11">
        <f t="shared" si="10"/>
        <v>172.08311760000001</v>
      </c>
      <c r="R45" s="11">
        <f t="shared" si="11"/>
        <v>171.27596889999998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-5.2599999889935134E-5</v>
      </c>
      <c r="C46" s="7">
        <f t="shared" si="3"/>
        <v>-5.6000000085987267E-6</v>
      </c>
      <c r="D46" s="7">
        <f t="shared" si="4"/>
        <v>3.7999999733528966E-6</v>
      </c>
      <c r="E46" s="7">
        <f t="shared" si="5"/>
        <v>-8.3999999560546712E-6</v>
      </c>
      <c r="F46" s="7">
        <f t="shared" si="6"/>
        <v>1.2499999968440534E-5</v>
      </c>
      <c r="I46" s="11">
        <v>5</v>
      </c>
      <c r="J46" s="11">
        <f t="shared" si="7"/>
        <v>949.21089460000007</v>
      </c>
      <c r="K46" s="11" t="s">
        <v>28</v>
      </c>
      <c r="L46" s="11">
        <f t="shared" si="8"/>
        <v>949.21090000000004</v>
      </c>
      <c r="N46" s="11">
        <f t="shared" si="9"/>
        <v>197.89560080000001</v>
      </c>
      <c r="O46" s="11" t="s">
        <v>28</v>
      </c>
      <c r="P46" s="11">
        <f t="shared" si="10"/>
        <v>197.8956</v>
      </c>
      <c r="R46" s="11">
        <f t="shared" si="11"/>
        <v>196.96739539999999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-9.5599999895057408E-5</v>
      </c>
      <c r="C47" s="7">
        <f t="shared" si="3"/>
        <v>-2.9999999924257281E-6</v>
      </c>
      <c r="D47" s="7">
        <f t="shared" si="4"/>
        <v>8.1999999679283064E-6</v>
      </c>
      <c r="E47" s="7">
        <f t="shared" si="5"/>
        <v>-1.319999995530452E-5</v>
      </c>
      <c r="F47" s="7">
        <f t="shared" si="6"/>
        <v>1.539999993838137E-5</v>
      </c>
      <c r="I47" s="11">
        <v>6</v>
      </c>
      <c r="J47" s="11">
        <f t="shared" si="7"/>
        <v>949.21089460000007</v>
      </c>
      <c r="K47" s="11" t="s">
        <v>28</v>
      </c>
      <c r="L47" s="11">
        <f t="shared" si="8"/>
        <v>949.21090000000004</v>
      </c>
      <c r="N47" s="11">
        <f t="shared" si="9"/>
        <v>197.89560080000001</v>
      </c>
      <c r="O47" s="11" t="s">
        <v>28</v>
      </c>
      <c r="P47" s="11">
        <f t="shared" si="10"/>
        <v>197.8956</v>
      </c>
      <c r="R47" s="11">
        <f t="shared" si="11"/>
        <v>196.96739539999999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-1.4259999989008065E-4</v>
      </c>
      <c r="C48" s="7">
        <f t="shared" si="3"/>
        <v>-2.300000005561742E-6</v>
      </c>
      <c r="D48" s="7">
        <f t="shared" si="4"/>
        <v>8.2999999904131982E-6</v>
      </c>
      <c r="E48" s="7">
        <f t="shared" si="5"/>
        <v>-1.0199999962878792E-5</v>
      </c>
      <c r="F48" s="7">
        <f t="shared" si="6"/>
        <v>1.8299999908322206E-5</v>
      </c>
      <c r="I48" s="11">
        <v>7</v>
      </c>
      <c r="J48" s="11">
        <f t="shared" si="7"/>
        <v>901.75039460000005</v>
      </c>
      <c r="K48" s="11" t="s">
        <v>28</v>
      </c>
      <c r="L48" s="11">
        <f t="shared" si="8"/>
        <v>901.75040209999997</v>
      </c>
      <c r="N48" s="11">
        <f t="shared" si="9"/>
        <v>207.7903608</v>
      </c>
      <c r="O48" s="11" t="s">
        <v>28</v>
      </c>
      <c r="P48" s="11">
        <f t="shared" si="10"/>
        <v>207.79036450000001</v>
      </c>
      <c r="R48" s="11">
        <f t="shared" si="11"/>
        <v>206.81573539999999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-1.895999998851039E-4</v>
      </c>
      <c r="C49" s="7">
        <f t="shared" si="3"/>
        <v>-1.6000000186977559E-6</v>
      </c>
      <c r="D49" s="7">
        <f t="shared" si="4"/>
        <v>8.4000000128980901E-6</v>
      </c>
      <c r="E49" s="7">
        <f t="shared" si="5"/>
        <v>-7.1999999704530637E-6</v>
      </c>
      <c r="F49" s="7">
        <f t="shared" si="6"/>
        <v>2.1199999878263043E-5</v>
      </c>
      <c r="I49" s="11">
        <v>8</v>
      </c>
      <c r="J49" s="11">
        <f t="shared" si="7"/>
        <v>901.75039250000009</v>
      </c>
      <c r="K49" s="11" t="s">
        <v>28</v>
      </c>
      <c r="L49" s="11">
        <f t="shared" si="8"/>
        <v>901.75040209999997</v>
      </c>
      <c r="N49" s="11">
        <f t="shared" si="9"/>
        <v>207.79035629999998</v>
      </c>
      <c r="O49" s="11" t="s">
        <v>28</v>
      </c>
      <c r="P49" s="11">
        <f t="shared" si="10"/>
        <v>207.79036450000001</v>
      </c>
      <c r="R49" s="11">
        <f t="shared" si="11"/>
        <v>206.81573739999999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-1.895999998851039E-4</v>
      </c>
      <c r="C50" s="7">
        <f t="shared" si="3"/>
        <v>-1.6000000186977559E-6</v>
      </c>
      <c r="D50" s="7">
        <f t="shared" si="4"/>
        <v>8.4000000128980901E-6</v>
      </c>
      <c r="E50" s="7">
        <f t="shared" si="5"/>
        <v>-7.1999999704530637E-6</v>
      </c>
      <c r="F50" s="7">
        <f t="shared" si="6"/>
        <v>2.1199999878263043E-5</v>
      </c>
      <c r="I50" s="11">
        <v>9</v>
      </c>
      <c r="J50" s="11">
        <f t="shared" si="7"/>
        <v>1217.3629904000002</v>
      </c>
      <c r="K50" s="11" t="s">
        <v>28</v>
      </c>
      <c r="L50" s="11">
        <f t="shared" si="8"/>
        <v>1217.3630430000001</v>
      </c>
      <c r="N50" s="11">
        <f t="shared" si="9"/>
        <v>249.34843179999999</v>
      </c>
      <c r="O50" s="11" t="s">
        <v>28</v>
      </c>
      <c r="P50" s="11">
        <f t="shared" si="10"/>
        <v>249.34843739999999</v>
      </c>
      <c r="R50" s="11">
        <f t="shared" si="11"/>
        <v>248.17888939999997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1217.3629474000002</v>
      </c>
      <c r="K51" s="11" t="s">
        <v>28</v>
      </c>
      <c r="L51" s="11">
        <f t="shared" si="8"/>
        <v>1217.3630430000001</v>
      </c>
      <c r="N51" s="11">
        <f t="shared" si="9"/>
        <v>249.3484344</v>
      </c>
      <c r="O51" s="11" t="s">
        <v>28</v>
      </c>
      <c r="P51" s="11">
        <f t="shared" si="10"/>
        <v>249.34843739999999</v>
      </c>
      <c r="R51" s="11">
        <f t="shared" si="11"/>
        <v>248.17889379999997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1339.0992044000002</v>
      </c>
      <c r="K52" s="11" t="s">
        <v>28</v>
      </c>
      <c r="L52" s="11">
        <f t="shared" si="8"/>
        <v>1339.0993470000001</v>
      </c>
      <c r="N52" s="11">
        <f t="shared" si="9"/>
        <v>261.81585699999999</v>
      </c>
      <c r="O52" s="11" t="s">
        <v>28</v>
      </c>
      <c r="P52" s="11">
        <f t="shared" si="10"/>
        <v>261.8158593</v>
      </c>
      <c r="R52" s="11">
        <f t="shared" si="11"/>
        <v>260.58783819999996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1339.0991574000002</v>
      </c>
      <c r="K53" s="11" t="s">
        <v>28</v>
      </c>
      <c r="L53" s="11">
        <f t="shared" si="8"/>
        <v>1339.0993470000001</v>
      </c>
      <c r="N53" s="11">
        <f t="shared" si="9"/>
        <v>261.81585769999998</v>
      </c>
      <c r="O53" s="11" t="s">
        <v>28</v>
      </c>
      <c r="P53" s="11">
        <f t="shared" si="10"/>
        <v>261.8158593</v>
      </c>
      <c r="R53" s="11">
        <f t="shared" si="11"/>
        <v>260.58783829999999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803.45941040000014</v>
      </c>
      <c r="K54" s="11" t="s">
        <v>28</v>
      </c>
      <c r="L54" s="11">
        <f t="shared" si="8"/>
        <v>803.45960000000002</v>
      </c>
      <c r="N54" s="11">
        <f t="shared" si="9"/>
        <v>52.363168399999978</v>
      </c>
      <c r="O54" s="11" t="s">
        <v>28</v>
      </c>
      <c r="P54" s="11">
        <f t="shared" si="10"/>
        <v>52.363169999999997</v>
      </c>
      <c r="R54" s="11">
        <f t="shared" si="11"/>
        <v>52.117578400000014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35779.365810399999</v>
      </c>
      <c r="K55" s="11"/>
      <c r="L55" s="11">
        <f t="shared" si="8"/>
        <v>803.45960000000002</v>
      </c>
      <c r="N55" s="11">
        <f t="shared" si="9"/>
        <v>52.363168399999978</v>
      </c>
      <c r="O55" s="11" t="s">
        <v>28</v>
      </c>
      <c r="P55" s="11">
        <f t="shared" si="10"/>
        <v>52.363169999999997</v>
      </c>
      <c r="R55" s="11">
        <f t="shared" si="11"/>
        <v>52.117578400000014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199.99236980000001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213.95011099999999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213.95011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179.99313360000002</v>
      </c>
      <c r="K59" s="11" t="s">
        <v>28</v>
      </c>
      <c r="L59" s="11">
        <f t="shared" si="14"/>
        <v>179.9931296</v>
      </c>
      <c r="N59" s="11">
        <f t="shared" si="15"/>
        <v>246.042632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179.99313400000003</v>
      </c>
      <c r="K60" s="11" t="s">
        <v>28</v>
      </c>
      <c r="L60" s="11">
        <f t="shared" si="14"/>
        <v>179.9931296</v>
      </c>
      <c r="N60" s="11">
        <f t="shared" si="15"/>
        <v>246.0426367</v>
      </c>
      <c r="O60" s="11" t="s">
        <v>28</v>
      </c>
      <c r="P60" s="11">
        <f t="shared" si="16"/>
        <v>246.0426253</v>
      </c>
      <c r="R60" s="3">
        <f t="shared" si="17"/>
        <v>246.04263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206.99100440000004</v>
      </c>
      <c r="K61" s="11" t="s">
        <v>28</v>
      </c>
      <c r="L61" s="11">
        <f t="shared" si="14"/>
        <v>206.99100000000001</v>
      </c>
      <c r="N61" s="11">
        <f t="shared" si="15"/>
        <v>221.43841140000001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206.99100440000004</v>
      </c>
      <c r="K62" s="11" t="s">
        <v>28</v>
      </c>
      <c r="L62" s="11">
        <f t="shared" si="14"/>
        <v>206.99100000000001</v>
      </c>
      <c r="N62" s="11">
        <f t="shared" si="15"/>
        <v>221.43841140000001</v>
      </c>
      <c r="O62" s="11" t="s">
        <v>28</v>
      </c>
      <c r="P62" s="11">
        <f t="shared" si="16"/>
        <v>221.4384</v>
      </c>
      <c r="R62" s="3">
        <f t="shared" si="17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217.34170440000003</v>
      </c>
      <c r="K63" s="11" t="s">
        <v>28</v>
      </c>
      <c r="L63" s="11">
        <f t="shared" si="14"/>
        <v>217.34170399999999</v>
      </c>
      <c r="N63" s="11">
        <f t="shared" si="15"/>
        <v>232.5102914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217.34170040000004</v>
      </c>
      <c r="K64" s="11" t="s">
        <v>28</v>
      </c>
      <c r="L64" s="11">
        <f t="shared" si="14"/>
        <v>217.34170399999999</v>
      </c>
      <c r="N64" s="11">
        <f t="shared" si="15"/>
        <v>232.5102905</v>
      </c>
      <c r="O64" s="11" t="s">
        <v>28</v>
      </c>
      <c r="P64" s="11">
        <f t="shared" si="16"/>
        <v>232.5102809</v>
      </c>
      <c r="R64" s="3">
        <f t="shared" si="17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260.81003640000006</v>
      </c>
      <c r="K65" s="11" t="s">
        <v>28</v>
      </c>
      <c r="L65" s="11">
        <f t="shared" si="14"/>
        <v>260.81004480000001</v>
      </c>
      <c r="N65" s="11">
        <f t="shared" si="15"/>
        <v>279.01234959999999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260.81003160000006</v>
      </c>
      <c r="K66" s="11" t="s">
        <v>28</v>
      </c>
      <c r="L66" s="11">
        <f t="shared" si="14"/>
        <v>260.81004480000001</v>
      </c>
      <c r="N66" s="11">
        <f t="shared" si="15"/>
        <v>279.01235249999996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273.85053680000004</v>
      </c>
      <c r="K67" s="11" t="s">
        <v>28</v>
      </c>
      <c r="L67" s="11">
        <f t="shared" si="14"/>
        <v>273.85054700000001</v>
      </c>
      <c r="N67" s="11">
        <f t="shared" si="15"/>
        <v>279.01235539999993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273.85053980000004</v>
      </c>
      <c r="K68" s="11" t="s">
        <v>28</v>
      </c>
      <c r="L68" s="11">
        <f t="shared" si="14"/>
        <v>273.85054700000001</v>
      </c>
      <c r="N68" s="11">
        <f t="shared" si="15"/>
        <v>279.0123582999999</v>
      </c>
      <c r="O68" s="11" t="s">
        <v>28</v>
      </c>
      <c r="P68" s="11">
        <f t="shared" si="16"/>
        <v>279.01233710000002</v>
      </c>
      <c r="R68" s="3">
        <f t="shared" si="17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54.770102800000032</v>
      </c>
      <c r="K69" s="11" t="s">
        <v>28</v>
      </c>
      <c r="L69" s="11">
        <f t="shared" si="14"/>
        <v>54.770110000000003</v>
      </c>
      <c r="N69" s="11">
        <f t="shared" si="15"/>
        <v>61.382731199999881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54.770102800000032</v>
      </c>
      <c r="L70" s="11">
        <f t="shared" si="14"/>
        <v>54.770110000000003</v>
      </c>
      <c r="N70" s="11">
        <f t="shared" si="15"/>
        <v>61.382731199999881</v>
      </c>
      <c r="P70" s="11">
        <f t="shared" si="16"/>
        <v>61.382710000000003</v>
      </c>
      <c r="R70" s="3">
        <f t="shared" si="17"/>
        <v>61.382710000000003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786.09601999999995</v>
      </c>
      <c r="E72" s="3" t="s">
        <v>28</v>
      </c>
      <c r="F72" s="3">
        <v>0</v>
      </c>
      <c r="H72" s="3">
        <f t="shared" ref="H72:H84" si="19">L21</f>
        <v>191.20346000000001</v>
      </c>
      <c r="I72" s="3" t="s">
        <v>28</v>
      </c>
      <c r="J72" s="3">
        <v>0</v>
      </c>
      <c r="L72" s="3">
        <f t="shared" ref="L72:L84" si="20">M21</f>
        <v>190.30663999999999</v>
      </c>
      <c r="M72" s="3" t="s">
        <v>28</v>
      </c>
      <c r="N72" s="3">
        <v>0</v>
      </c>
      <c r="P72" s="3">
        <f t="shared" ref="P72:P84" si="21">N21</f>
        <v>199.99236999999999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904.01043000000004</v>
      </c>
      <c r="E74" s="3" t="s">
        <v>28</v>
      </c>
      <c r="F74" s="3">
        <v>0</v>
      </c>
      <c r="H74" s="3">
        <f t="shared" si="19"/>
        <v>172.08312000000001</v>
      </c>
      <c r="I74" s="3" t="s">
        <v>28</v>
      </c>
      <c r="J74" s="3">
        <v>0</v>
      </c>
      <c r="L74" s="3">
        <f t="shared" si="20"/>
        <v>171.27597</v>
      </c>
      <c r="M74" s="3" t="s">
        <v>28</v>
      </c>
      <c r="N74" s="3">
        <v>0</v>
      </c>
      <c r="P74" s="3">
        <f t="shared" si="21"/>
        <v>179.99313000000001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949.21090000000004</v>
      </c>
      <c r="E76" s="3" t="s">
        <v>28</v>
      </c>
      <c r="F76" s="3">
        <v>0</v>
      </c>
      <c r="H76" s="3">
        <f t="shared" si="19"/>
        <v>197.8956</v>
      </c>
      <c r="I76" s="3" t="s">
        <v>28</v>
      </c>
      <c r="J76" s="3">
        <v>0</v>
      </c>
      <c r="L76" s="3">
        <f t="shared" si="20"/>
        <v>196.9674</v>
      </c>
      <c r="M76" s="3" t="s">
        <v>28</v>
      </c>
      <c r="N76" s="3">
        <v>0</v>
      </c>
      <c r="P76" s="3">
        <f t="shared" si="21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901.75040000000001</v>
      </c>
      <c r="E78" s="3" t="s">
        <v>28</v>
      </c>
      <c r="F78" s="3">
        <v>0</v>
      </c>
      <c r="H78" s="3">
        <f t="shared" si="19"/>
        <v>207.79035999999999</v>
      </c>
      <c r="I78" s="3" t="s">
        <v>28</v>
      </c>
      <c r="J78" s="3">
        <v>0</v>
      </c>
      <c r="L78" s="3">
        <f t="shared" si="20"/>
        <v>206.81574000000001</v>
      </c>
      <c r="M78" s="3" t="s">
        <v>28</v>
      </c>
      <c r="N78" s="3">
        <v>0</v>
      </c>
      <c r="P78" s="3">
        <f t="shared" si="21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1217.3630000000001</v>
      </c>
      <c r="E80" s="3" t="s">
        <v>28</v>
      </c>
      <c r="F80" s="3">
        <v>0</v>
      </c>
      <c r="H80" s="3">
        <f t="shared" si="19"/>
        <v>249.34844000000001</v>
      </c>
      <c r="I80" s="3" t="s">
        <v>28</v>
      </c>
      <c r="J80" s="3">
        <v>0</v>
      </c>
      <c r="L80" s="3">
        <f t="shared" si="20"/>
        <v>248.17889</v>
      </c>
      <c r="M80" s="3" t="s">
        <v>28</v>
      </c>
      <c r="N80" s="3">
        <v>0</v>
      </c>
      <c r="P80" s="3">
        <f t="shared" si="21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1339.0993000000001</v>
      </c>
      <c r="E82" s="3" t="s">
        <v>28</v>
      </c>
      <c r="F82" s="3">
        <v>0</v>
      </c>
      <c r="H82" s="3">
        <f t="shared" si="19"/>
        <v>261.81585999999999</v>
      </c>
      <c r="I82" s="3" t="s">
        <v>28</v>
      </c>
      <c r="J82" s="3">
        <v>0</v>
      </c>
      <c r="L82" s="3">
        <f t="shared" si="20"/>
        <v>260.58783</v>
      </c>
      <c r="M82" s="3" t="s">
        <v>28</v>
      </c>
      <c r="N82" s="3">
        <v>0</v>
      </c>
      <c r="P82" s="3">
        <f t="shared" si="21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35779.366000000002</v>
      </c>
      <c r="E84" s="3" t="s">
        <v>28</v>
      </c>
      <c r="F84" s="3">
        <v>0</v>
      </c>
      <c r="H84" s="3">
        <f t="shared" si="19"/>
        <v>52.363169999999997</v>
      </c>
      <c r="I84" s="3" t="s">
        <v>28</v>
      </c>
      <c r="J84" s="3">
        <v>0</v>
      </c>
      <c r="L84" s="3">
        <f t="shared" si="20"/>
        <v>52.117570000000001</v>
      </c>
      <c r="M84" s="3" t="s">
        <v>28</v>
      </c>
      <c r="N84" s="3">
        <v>0</v>
      </c>
      <c r="P84" s="3">
        <f t="shared" si="21"/>
        <v>54.770110000000003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</f>
        <v>786.0960245</v>
      </c>
      <c r="H88" s="10">
        <f>C37</f>
        <v>100</v>
      </c>
      <c r="I88" s="10" t="s">
        <v>28</v>
      </c>
      <c r="J88" s="10">
        <f>C20</f>
        <v>191.203464</v>
      </c>
      <c r="L88" s="10">
        <f>D37</f>
        <v>100</v>
      </c>
      <c r="M88" s="10" t="s">
        <v>28</v>
      </c>
      <c r="N88" s="10">
        <f>D20</f>
        <v>190.30663730000001</v>
      </c>
      <c r="P88" s="10">
        <f>E37</f>
        <v>100</v>
      </c>
      <c r="Q88" s="10" t="s">
        <v>28</v>
      </c>
      <c r="R88" s="10">
        <f>E20</f>
        <v>199.99236619999999</v>
      </c>
    </row>
    <row r="89" spans="3:18">
      <c r="C89">
        <v>2</v>
      </c>
      <c r="D89" s="10">
        <f t="shared" ref="D89:D101" si="22">B38</f>
        <v>-4.500000045482011E-6</v>
      </c>
      <c r="E89" s="10"/>
      <c r="F89" s="10">
        <f t="shared" ref="F89:F101" si="23">B21</f>
        <v>786.0960245</v>
      </c>
      <c r="H89" s="10">
        <f t="shared" ref="H89:H101" si="24">C38</f>
        <v>0</v>
      </c>
      <c r="I89" s="10" t="s">
        <v>28</v>
      </c>
      <c r="J89" s="10">
        <f t="shared" ref="J89:J101" si="25">C21</f>
        <v>191.203464</v>
      </c>
      <c r="L89" s="10">
        <f t="shared" ref="L89:L101" si="26">D38</f>
        <v>-3.0000001061125658E-7</v>
      </c>
      <c r="M89" s="10" t="s">
        <v>28</v>
      </c>
      <c r="N89" s="10">
        <f t="shared" ref="N89:N101" si="27">D21</f>
        <v>190.30663730000001</v>
      </c>
      <c r="P89" s="10">
        <f t="shared" ref="P89:P101" si="28">E38</f>
        <v>-1.9999998812636477E-7</v>
      </c>
      <c r="Q89" s="10" t="s">
        <v>28</v>
      </c>
      <c r="R89" s="10">
        <f t="shared" ref="R89:R101" si="29">E21</f>
        <v>199.99236619999999</v>
      </c>
    </row>
    <row r="90" spans="3:18">
      <c r="C90">
        <v>3</v>
      </c>
      <c r="D90" s="10">
        <f t="shared" si="22"/>
        <v>-9.0000000909640221E-6</v>
      </c>
      <c r="E90" s="10"/>
      <c r="F90" s="10">
        <f t="shared" si="23"/>
        <v>904.01042819999998</v>
      </c>
      <c r="H90" s="10">
        <f t="shared" si="24"/>
        <v>-3.9999999899009708E-6</v>
      </c>
      <c r="I90" s="10" t="s">
        <v>28</v>
      </c>
      <c r="J90" s="10">
        <f t="shared" si="25"/>
        <v>172.08311760000001</v>
      </c>
      <c r="L90" s="10">
        <f t="shared" si="26"/>
        <v>2.399999971203215E-6</v>
      </c>
      <c r="M90" s="10" t="s">
        <v>28</v>
      </c>
      <c r="N90" s="10">
        <f t="shared" si="27"/>
        <v>171.27597349999999</v>
      </c>
      <c r="P90" s="10">
        <f t="shared" si="28"/>
        <v>3.6000000136482413E-6</v>
      </c>
      <c r="Q90" s="10" t="s">
        <v>28</v>
      </c>
      <c r="R90" s="10">
        <f t="shared" si="29"/>
        <v>179.9931296</v>
      </c>
    </row>
    <row r="91" spans="3:18">
      <c r="C91">
        <v>4</v>
      </c>
      <c r="D91" s="10">
        <f t="shared" si="22"/>
        <v>-7.2000000272964826E-6</v>
      </c>
      <c r="E91" s="10"/>
      <c r="F91" s="10">
        <f t="shared" si="23"/>
        <v>904.01042819999998</v>
      </c>
      <c r="H91" s="10">
        <f t="shared" si="24"/>
        <v>-1.5999999902760464E-6</v>
      </c>
      <c r="I91" s="10" t="s">
        <v>28</v>
      </c>
      <c r="J91" s="10">
        <f t="shared" si="25"/>
        <v>172.08311760000001</v>
      </c>
      <c r="L91" s="10">
        <f t="shared" si="26"/>
        <v>-1.1000000199601345E-6</v>
      </c>
      <c r="M91" s="10" t="s">
        <v>28</v>
      </c>
      <c r="N91" s="10">
        <f t="shared" si="27"/>
        <v>171.27597349999999</v>
      </c>
      <c r="P91" s="10">
        <f t="shared" si="28"/>
        <v>4.0000000183226803E-6</v>
      </c>
      <c r="Q91" s="10" t="s">
        <v>28</v>
      </c>
      <c r="R91" s="10">
        <f t="shared" si="29"/>
        <v>179.9931296</v>
      </c>
    </row>
    <row r="92" spans="3:18">
      <c r="C92">
        <v>5</v>
      </c>
      <c r="D92" s="10">
        <f t="shared" si="22"/>
        <v>-5.3999999636289431E-6</v>
      </c>
      <c r="E92" s="10"/>
      <c r="F92" s="10">
        <f t="shared" si="23"/>
        <v>949.21090000000004</v>
      </c>
      <c r="H92" s="10">
        <f t="shared" si="24"/>
        <v>8.0000000934887794E-7</v>
      </c>
      <c r="I92" s="10" t="s">
        <v>28</v>
      </c>
      <c r="J92" s="10">
        <f t="shared" si="25"/>
        <v>197.8956</v>
      </c>
      <c r="L92" s="10">
        <f t="shared" si="26"/>
        <v>-4.600000011123484E-6</v>
      </c>
      <c r="M92" s="10" t="s">
        <v>28</v>
      </c>
      <c r="N92" s="10">
        <f t="shared" si="27"/>
        <v>196.9674</v>
      </c>
      <c r="P92" s="10">
        <f t="shared" si="28"/>
        <v>4.4000000229971192E-6</v>
      </c>
      <c r="Q92" s="10" t="s">
        <v>28</v>
      </c>
      <c r="R92" s="10">
        <f t="shared" si="29"/>
        <v>206.99100000000001</v>
      </c>
    </row>
    <row r="93" spans="3:18">
      <c r="C93">
        <v>6</v>
      </c>
      <c r="D93" s="10">
        <f t="shared" si="22"/>
        <v>-5.3999999636289431E-6</v>
      </c>
      <c r="E93" s="10"/>
      <c r="F93" s="10">
        <f t="shared" si="23"/>
        <v>949.21090000000004</v>
      </c>
      <c r="H93" s="10">
        <f t="shared" si="24"/>
        <v>8.0000000934887794E-7</v>
      </c>
      <c r="I93" s="10" t="s">
        <v>28</v>
      </c>
      <c r="J93" s="10">
        <f t="shared" si="25"/>
        <v>197.8956</v>
      </c>
      <c r="L93" s="10">
        <f t="shared" si="26"/>
        <v>-4.600000011123484E-6</v>
      </c>
      <c r="M93" s="10" t="s">
        <v>28</v>
      </c>
      <c r="N93" s="10">
        <f t="shared" si="27"/>
        <v>196.9674</v>
      </c>
      <c r="P93" s="10">
        <f t="shared" si="28"/>
        <v>4.4000000229971192E-6</v>
      </c>
      <c r="Q93" s="10" t="s">
        <v>28</v>
      </c>
      <c r="R93" s="10">
        <f t="shared" si="29"/>
        <v>206.99100000000001</v>
      </c>
    </row>
    <row r="94" spans="3:18">
      <c r="C94">
        <v>7</v>
      </c>
      <c r="D94" s="10">
        <f t="shared" si="22"/>
        <v>-5.3999999636289431E-6</v>
      </c>
      <c r="E94" s="10"/>
      <c r="F94" s="10">
        <f t="shared" si="23"/>
        <v>901.75040209999997</v>
      </c>
      <c r="H94" s="10">
        <f t="shared" si="24"/>
        <v>8.0000000934887794E-7</v>
      </c>
      <c r="I94" s="10" t="s">
        <v>28</v>
      </c>
      <c r="J94" s="10">
        <f t="shared" si="25"/>
        <v>207.79036450000001</v>
      </c>
      <c r="L94" s="10">
        <f t="shared" si="26"/>
        <v>-4.600000011123484E-6</v>
      </c>
      <c r="M94" s="10" t="s">
        <v>28</v>
      </c>
      <c r="N94" s="10">
        <f t="shared" si="27"/>
        <v>206.81573800000001</v>
      </c>
      <c r="P94" s="10">
        <f t="shared" si="28"/>
        <v>4.4000000229971192E-6</v>
      </c>
      <c r="Q94" s="10" t="s">
        <v>28</v>
      </c>
      <c r="R94" s="10">
        <f t="shared" si="29"/>
        <v>217.34170399999999</v>
      </c>
    </row>
    <row r="95" spans="3:18">
      <c r="C95">
        <v>8</v>
      </c>
      <c r="D95" s="10">
        <f t="shared" si="22"/>
        <v>-7.4999999242209014E-6</v>
      </c>
      <c r="E95" s="10"/>
      <c r="F95" s="10">
        <f t="shared" si="23"/>
        <v>901.75040209999997</v>
      </c>
      <c r="H95" s="10">
        <f t="shared" si="24"/>
        <v>-3.7000000077114237E-6</v>
      </c>
      <c r="I95" s="10" t="s">
        <v>28</v>
      </c>
      <c r="J95" s="10">
        <f t="shared" si="25"/>
        <v>207.79036450000001</v>
      </c>
      <c r="L95" s="10">
        <f t="shared" si="26"/>
        <v>-2.6000000161729986E-6</v>
      </c>
      <c r="M95" s="10" t="s">
        <v>28</v>
      </c>
      <c r="N95" s="10">
        <f t="shared" si="27"/>
        <v>206.81573800000001</v>
      </c>
      <c r="P95" s="10">
        <f t="shared" si="28"/>
        <v>4.000000330961484E-7</v>
      </c>
      <c r="Q95" s="10" t="s">
        <v>28</v>
      </c>
      <c r="R95" s="10">
        <f t="shared" si="29"/>
        <v>217.34170399999999</v>
      </c>
    </row>
    <row r="96" spans="3:18">
      <c r="C96">
        <v>9</v>
      </c>
      <c r="D96" s="10">
        <f t="shared" si="22"/>
        <v>-9.5999998848128598E-6</v>
      </c>
      <c r="E96" s="10"/>
      <c r="F96" s="10">
        <f t="shared" si="23"/>
        <v>1217.3630430000001</v>
      </c>
      <c r="H96" s="10">
        <f t="shared" si="24"/>
        <v>-8.2000000247717253E-6</v>
      </c>
      <c r="I96" s="10" t="s">
        <v>28</v>
      </c>
      <c r="J96" s="10">
        <f t="shared" si="25"/>
        <v>249.34843739999999</v>
      </c>
      <c r="L96" s="10">
        <f t="shared" si="26"/>
        <v>-6.0000002122251317E-7</v>
      </c>
      <c r="M96" s="10" t="s">
        <v>28</v>
      </c>
      <c r="N96" s="10">
        <f t="shared" si="27"/>
        <v>248.1788856</v>
      </c>
      <c r="P96" s="10">
        <f t="shared" si="28"/>
        <v>-3.5999999568048224E-6</v>
      </c>
      <c r="Q96" s="10" t="s">
        <v>28</v>
      </c>
      <c r="R96" s="10">
        <f t="shared" si="29"/>
        <v>260.81004480000001</v>
      </c>
    </row>
    <row r="97" spans="3:18">
      <c r="C97">
        <v>10</v>
      </c>
      <c r="D97" s="10">
        <f t="shared" si="22"/>
        <v>-5.2599999889935134E-5</v>
      </c>
      <c r="E97" s="10"/>
      <c r="F97" s="10">
        <f t="shared" si="23"/>
        <v>1217.3630430000001</v>
      </c>
      <c r="H97" s="10">
        <f t="shared" si="24"/>
        <v>-5.6000000085987267E-6</v>
      </c>
      <c r="I97" s="10" t="s">
        <v>28</v>
      </c>
      <c r="J97" s="10">
        <f t="shared" si="25"/>
        <v>249.34843739999999</v>
      </c>
      <c r="L97" s="10">
        <f t="shared" si="26"/>
        <v>3.7999999733528966E-6</v>
      </c>
      <c r="M97" s="10" t="s">
        <v>28</v>
      </c>
      <c r="N97" s="10">
        <f t="shared" si="27"/>
        <v>248.1788856</v>
      </c>
      <c r="P97" s="10">
        <f t="shared" si="28"/>
        <v>-8.3999999560546712E-6</v>
      </c>
      <c r="Q97" s="10" t="s">
        <v>28</v>
      </c>
      <c r="R97" s="10">
        <f t="shared" si="29"/>
        <v>260.81004480000001</v>
      </c>
    </row>
    <row r="98" spans="3:18">
      <c r="C98">
        <v>11</v>
      </c>
      <c r="D98" s="10">
        <f t="shared" si="22"/>
        <v>-9.5599999895057408E-5</v>
      </c>
      <c r="E98" s="10"/>
      <c r="F98" s="10">
        <f t="shared" si="23"/>
        <v>1339.0993470000001</v>
      </c>
      <c r="H98" s="10">
        <f t="shared" si="24"/>
        <v>-2.9999999924257281E-6</v>
      </c>
      <c r="I98" s="10" t="s">
        <v>28</v>
      </c>
      <c r="J98" s="10">
        <f t="shared" si="25"/>
        <v>261.8158593</v>
      </c>
      <c r="L98" s="10">
        <f t="shared" si="26"/>
        <v>8.1999999679283064E-6</v>
      </c>
      <c r="M98" s="10" t="s">
        <v>28</v>
      </c>
      <c r="N98" s="10">
        <f t="shared" si="27"/>
        <v>260.58782989999997</v>
      </c>
      <c r="P98" s="10">
        <f t="shared" si="28"/>
        <v>-1.319999995530452E-5</v>
      </c>
      <c r="Q98" s="10" t="s">
        <v>28</v>
      </c>
      <c r="R98" s="10">
        <f t="shared" si="29"/>
        <v>273.85054700000001</v>
      </c>
    </row>
    <row r="99" spans="3:18">
      <c r="C99">
        <v>12</v>
      </c>
      <c r="D99" s="10">
        <f t="shared" si="22"/>
        <v>-1.4259999989008065E-4</v>
      </c>
      <c r="E99" s="10"/>
      <c r="F99" s="10">
        <f t="shared" si="23"/>
        <v>1339.0993470000001</v>
      </c>
      <c r="H99" s="10">
        <f t="shared" si="24"/>
        <v>-2.300000005561742E-6</v>
      </c>
      <c r="I99" s="10" t="s">
        <v>28</v>
      </c>
      <c r="J99" s="10">
        <f t="shared" si="25"/>
        <v>261.8158593</v>
      </c>
      <c r="L99" s="10">
        <f t="shared" si="26"/>
        <v>8.2999999904131982E-6</v>
      </c>
      <c r="M99" s="10" t="s">
        <v>28</v>
      </c>
      <c r="N99" s="10">
        <f t="shared" si="27"/>
        <v>260.58782989999997</v>
      </c>
      <c r="P99" s="10">
        <f t="shared" si="28"/>
        <v>-1.0199999962878792E-5</v>
      </c>
      <c r="Q99" s="10" t="s">
        <v>28</v>
      </c>
      <c r="R99" s="10">
        <f t="shared" si="29"/>
        <v>273.85054700000001</v>
      </c>
    </row>
    <row r="100" spans="3:18">
      <c r="C100">
        <v>13</v>
      </c>
      <c r="D100" s="10">
        <f t="shared" si="22"/>
        <v>-1.895999998851039E-4</v>
      </c>
      <c r="E100" s="10"/>
      <c r="F100" s="10">
        <f t="shared" si="23"/>
        <v>803.45960000000002</v>
      </c>
      <c r="H100" s="10">
        <f t="shared" si="24"/>
        <v>-1.6000000186977559E-6</v>
      </c>
      <c r="I100" s="10" t="s">
        <v>28</v>
      </c>
      <c r="J100" s="10">
        <f t="shared" si="25"/>
        <v>52.363169999999997</v>
      </c>
      <c r="L100" s="10">
        <f t="shared" si="26"/>
        <v>8.4000000128980901E-6</v>
      </c>
      <c r="M100" s="10" t="s">
        <v>28</v>
      </c>
      <c r="N100" s="10">
        <f t="shared" si="27"/>
        <v>52.117570000000001</v>
      </c>
      <c r="P100" s="10">
        <f t="shared" si="28"/>
        <v>-7.1999999704530637E-6</v>
      </c>
      <c r="Q100" s="10" t="s">
        <v>28</v>
      </c>
      <c r="R100" s="10">
        <f t="shared" si="29"/>
        <v>54.770110000000003</v>
      </c>
    </row>
    <row r="101" spans="3:18">
      <c r="C101">
        <v>14</v>
      </c>
      <c r="D101" s="10">
        <f t="shared" si="22"/>
        <v>-1.895999998851039E-4</v>
      </c>
      <c r="E101" s="10"/>
      <c r="F101" s="10">
        <f t="shared" si="23"/>
        <v>803.45960000000002</v>
      </c>
      <c r="H101" s="10">
        <f t="shared" si="24"/>
        <v>-1.6000000186977559E-6</v>
      </c>
      <c r="I101" s="10" t="s">
        <v>28</v>
      </c>
      <c r="J101" s="10">
        <f t="shared" si="25"/>
        <v>52.363169999999997</v>
      </c>
      <c r="L101" s="10">
        <f t="shared" si="26"/>
        <v>8.4000000128980901E-6</v>
      </c>
      <c r="M101" s="10"/>
      <c r="N101" s="10">
        <f t="shared" si="27"/>
        <v>52.117570000000001</v>
      </c>
      <c r="P101" s="10">
        <f t="shared" si="28"/>
        <v>-7.1999999704530637E-6</v>
      </c>
      <c r="Q101" s="10"/>
      <c r="R101" s="10">
        <f t="shared" si="29"/>
        <v>54.770110000000003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</f>
        <v>213.950109</v>
      </c>
    </row>
    <row r="105" spans="3:18">
      <c r="G105">
        <v>2</v>
      </c>
      <c r="H105" s="10">
        <f t="shared" ref="H105:H117" si="30">F38</f>
        <v>9.9999999747524271E-7</v>
      </c>
      <c r="I105" s="10" t="s">
        <v>28</v>
      </c>
      <c r="J105" s="10">
        <f t="shared" ref="J105:J117" si="31">F21</f>
        <v>213.950109</v>
      </c>
    </row>
    <row r="106" spans="3:18">
      <c r="G106">
        <v>3</v>
      </c>
      <c r="H106" s="10">
        <f t="shared" si="30"/>
        <v>1.9999999949504854E-6</v>
      </c>
      <c r="I106" s="10" t="s">
        <v>28</v>
      </c>
      <c r="J106" s="10">
        <f t="shared" si="31"/>
        <v>246.0426253</v>
      </c>
    </row>
    <row r="107" spans="3:18">
      <c r="G107">
        <v>4</v>
      </c>
      <c r="H107" s="10">
        <f t="shared" si="30"/>
        <v>6.7000000001371518E-6</v>
      </c>
      <c r="I107" s="10" t="s">
        <v>28</v>
      </c>
      <c r="J107" s="10">
        <f t="shared" si="31"/>
        <v>246.0426253</v>
      </c>
    </row>
    <row r="108" spans="3:18">
      <c r="G108">
        <v>5</v>
      </c>
      <c r="H108" s="10">
        <f t="shared" si="30"/>
        <v>1.1400000005323818E-5</v>
      </c>
      <c r="I108" s="10" t="s">
        <v>28</v>
      </c>
      <c r="J108" s="10">
        <f t="shared" si="31"/>
        <v>221.4384</v>
      </c>
    </row>
    <row r="109" spans="3:18">
      <c r="G109">
        <v>6</v>
      </c>
      <c r="H109" s="10">
        <f t="shared" si="30"/>
        <v>1.1400000005323818E-5</v>
      </c>
      <c r="I109" s="10" t="s">
        <v>28</v>
      </c>
      <c r="J109" s="10">
        <f t="shared" si="31"/>
        <v>221.4384</v>
      </c>
    </row>
    <row r="110" spans="3:18">
      <c r="G110">
        <v>7</v>
      </c>
      <c r="H110" s="10">
        <f t="shared" si="30"/>
        <v>1.1400000005323818E-5</v>
      </c>
      <c r="I110" s="10" t="s">
        <v>28</v>
      </c>
      <c r="J110" s="10">
        <f t="shared" si="31"/>
        <v>232.5102809</v>
      </c>
    </row>
    <row r="111" spans="3:18">
      <c r="G111">
        <v>8</v>
      </c>
      <c r="H111" s="10">
        <f t="shared" si="30"/>
        <v>1.0500000001911758E-5</v>
      </c>
      <c r="I111" s="10" t="s">
        <v>28</v>
      </c>
      <c r="J111" s="10">
        <f t="shared" si="31"/>
        <v>232.5102809</v>
      </c>
    </row>
    <row r="112" spans="3:18">
      <c r="G112">
        <v>9</v>
      </c>
      <c r="H112" s="10">
        <f t="shared" si="30"/>
        <v>9.5999999984996975E-6</v>
      </c>
      <c r="I112" s="10" t="s">
        <v>28</v>
      </c>
      <c r="J112" s="10">
        <f t="shared" si="31"/>
        <v>279.01233710000002</v>
      </c>
    </row>
    <row r="113" spans="7:10">
      <c r="G113">
        <v>10</v>
      </c>
      <c r="H113" s="10">
        <f t="shared" si="30"/>
        <v>1.2499999968440534E-5</v>
      </c>
      <c r="I113" s="10" t="s">
        <v>28</v>
      </c>
      <c r="J113" s="10">
        <f t="shared" si="31"/>
        <v>279.01233710000002</v>
      </c>
    </row>
    <row r="114" spans="7:10">
      <c r="G114">
        <v>11</v>
      </c>
      <c r="H114" s="10">
        <f t="shared" si="30"/>
        <v>1.539999993838137E-5</v>
      </c>
      <c r="I114" s="10" t="s">
        <v>28</v>
      </c>
      <c r="J114" s="10">
        <f t="shared" si="31"/>
        <v>279.01233710000002</v>
      </c>
    </row>
    <row r="115" spans="7:10">
      <c r="G115">
        <v>12</v>
      </c>
      <c r="H115" s="10">
        <f t="shared" si="30"/>
        <v>1.8299999908322206E-5</v>
      </c>
      <c r="I115" s="10" t="s">
        <v>28</v>
      </c>
      <c r="J115" s="10">
        <f t="shared" si="31"/>
        <v>279.01233710000002</v>
      </c>
    </row>
    <row r="116" spans="7:10">
      <c r="G116">
        <v>13</v>
      </c>
      <c r="H116" s="10">
        <f t="shared" si="30"/>
        <v>2.1199999878263043E-5</v>
      </c>
      <c r="I116" s="10" t="s">
        <v>28</v>
      </c>
      <c r="J116" s="10">
        <f t="shared" si="31"/>
        <v>61.382710000000003</v>
      </c>
    </row>
    <row r="117" spans="7:10">
      <c r="G117">
        <v>14</v>
      </c>
      <c r="H117" s="10">
        <f t="shared" si="30"/>
        <v>2.1199999878263043E-5</v>
      </c>
      <c r="I117" s="10" t="s">
        <v>28</v>
      </c>
      <c r="J117" s="10">
        <f t="shared" si="31"/>
        <v>61.382710000000003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2017-11-30T12:59:08Z</dcterms:modified>
</cp:coreProperties>
</file>