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4"/>
  <workbookPr defaultThemeVersion="124226"/>
  <mc:AlternateContent xmlns:mc="http://schemas.openxmlformats.org/markup-compatibility/2006">
    <mc:Choice Requires="x15">
      <x15ac:absPath xmlns:x15ac="http://schemas.microsoft.com/office/spreadsheetml/2010/11/ac" url="C:\Users\Efp Barad\Desktop\Σημειώσεις\proodos5\"/>
    </mc:Choice>
  </mc:AlternateContent>
  <xr:revisionPtr revIDLastSave="0" documentId="13_ncr:1_{8635ACF9-72DF-4765-A800-B3F09271D43B}" xr6:coauthVersionLast="36" xr6:coauthVersionMax="36" xr10:uidLastSave="{00000000-0000-0000-0000-000000000000}"/>
  <bookViews>
    <workbookView xWindow="0" yWindow="0" windowWidth="23028" windowHeight="4944" activeTab="2" xr2:uid="{00000000-000D-0000-FFFF-FFFF00000000}"/>
  </bookViews>
  <sheets>
    <sheet name="ΘΕΩΡΙΑ - 30 ΜΟΝΑΔΕΣ " sheetId="5" r:id="rId1"/>
    <sheet name="ΜΙΚΡΕΣ ΑΣΚΗΣΕΙΣ (30 ΜΟΝΑΔΕΣ)" sheetId="6" r:id="rId2"/>
    <sheet name="ΑΣΚΗΣΗ (40 ΜΟΝΑΔΕΣ) " sheetId="2" r:id="rId3"/>
    <sheet name="ΤΥΠΟΛΟΓΙΟ" sheetId="4" r:id="rId4"/>
  </sheets>
  <calcPr calcId="191029"/>
</workbook>
</file>

<file path=xl/calcChain.xml><?xml version="1.0" encoding="utf-8"?>
<calcChain xmlns="http://schemas.openxmlformats.org/spreadsheetml/2006/main">
  <c r="J31" i="2" l="1"/>
  <c r="J6" i="2"/>
  <c r="J7" i="2"/>
  <c r="J8" i="2"/>
  <c r="J9" i="2"/>
  <c r="J10" i="2"/>
  <c r="J11" i="2"/>
  <c r="J12" i="2"/>
  <c r="J13" i="2"/>
  <c r="J14" i="2"/>
  <c r="J15" i="2"/>
  <c r="J16" i="2"/>
  <c r="J17" i="2"/>
  <c r="J18" i="2"/>
  <c r="J19" i="2"/>
  <c r="J20" i="2"/>
  <c r="J21" i="2"/>
  <c r="J22" i="2"/>
  <c r="J23" i="2"/>
  <c r="J24" i="2"/>
  <c r="J25" i="2"/>
  <c r="J26" i="2"/>
  <c r="J27" i="2"/>
  <c r="J28" i="2"/>
  <c r="J5" i="2"/>
  <c r="I31" i="2"/>
  <c r="I6" i="2"/>
  <c r="I7" i="2"/>
  <c r="I8" i="2"/>
  <c r="I9" i="2"/>
  <c r="I10" i="2"/>
  <c r="I11" i="2"/>
  <c r="I12" i="2"/>
  <c r="I13" i="2"/>
  <c r="I14" i="2"/>
  <c r="I15" i="2"/>
  <c r="I16" i="2"/>
  <c r="I17" i="2"/>
  <c r="I18" i="2"/>
  <c r="I19" i="2"/>
  <c r="I20" i="2"/>
  <c r="I21" i="2"/>
  <c r="I22" i="2"/>
  <c r="I23" i="2"/>
  <c r="I24" i="2"/>
  <c r="I25" i="2"/>
  <c r="I26" i="2"/>
  <c r="I27" i="2"/>
  <c r="I28" i="2"/>
  <c r="I5" i="2"/>
  <c r="H6" i="2"/>
  <c r="H7" i="2"/>
  <c r="H8" i="2"/>
  <c r="H9" i="2"/>
  <c r="H10" i="2"/>
  <c r="H11" i="2"/>
  <c r="H12" i="2"/>
  <c r="H13" i="2"/>
  <c r="H14" i="2"/>
  <c r="H15" i="2"/>
  <c r="H16" i="2"/>
  <c r="H17" i="2"/>
  <c r="H18" i="2"/>
  <c r="H19" i="2"/>
  <c r="H20" i="2"/>
  <c r="H21" i="2"/>
  <c r="H22" i="2"/>
  <c r="H23" i="2"/>
  <c r="H24" i="2"/>
  <c r="H25" i="2"/>
  <c r="H26" i="2"/>
  <c r="H27" i="2"/>
  <c r="H28" i="2"/>
  <c r="H5" i="2"/>
  <c r="G6" i="2"/>
  <c r="G7" i="2"/>
  <c r="G8" i="2"/>
  <c r="G9" i="2"/>
  <c r="G10" i="2"/>
  <c r="G11" i="2"/>
  <c r="G12" i="2"/>
  <c r="G13" i="2"/>
  <c r="G14" i="2"/>
  <c r="G15" i="2"/>
  <c r="G16" i="2"/>
  <c r="G17" i="2"/>
  <c r="G18" i="2"/>
  <c r="G19" i="2"/>
  <c r="G20" i="2"/>
  <c r="G21" i="2"/>
  <c r="G22" i="2"/>
  <c r="G23" i="2"/>
  <c r="G24" i="2"/>
  <c r="G25" i="2"/>
  <c r="G26" i="2"/>
  <c r="G27" i="2"/>
  <c r="G28" i="2"/>
  <c r="G5" i="2"/>
</calcChain>
</file>

<file path=xl/sharedStrings.xml><?xml version="1.0" encoding="utf-8"?>
<sst xmlns="http://schemas.openxmlformats.org/spreadsheetml/2006/main" count="116" uniqueCount="115">
  <si>
    <t>Ηλιακά - Θερμικά</t>
  </si>
  <si>
    <t>Φωτοβολταικά</t>
  </si>
  <si>
    <t>Θερμοδυναμική</t>
  </si>
  <si>
    <t>Ανεμογεννήτριες</t>
  </si>
  <si>
    <r>
      <t>L</t>
    </r>
    <r>
      <rPr>
        <b/>
        <vertAlign val="subscript"/>
        <sz val="16"/>
        <color rgb="FFC00000"/>
        <rFont val="Calibri"/>
        <family val="2"/>
        <scheme val="minor"/>
      </rPr>
      <t>p</t>
    </r>
    <r>
      <rPr>
        <b/>
        <sz val="16"/>
        <color rgb="FFC00000"/>
        <rFont val="Calibri"/>
        <family val="2"/>
        <scheme val="minor"/>
      </rPr>
      <t xml:space="preserve"> = m </t>
    </r>
    <r>
      <rPr>
        <b/>
        <sz val="16"/>
        <color rgb="FFC00000"/>
        <rFont val="Arial Narrow"/>
        <family val="2"/>
      </rPr>
      <t>·</t>
    </r>
    <r>
      <rPr>
        <b/>
        <sz val="16"/>
        <color rgb="FFC00000"/>
        <rFont val="Calibri"/>
        <family val="2"/>
      </rPr>
      <t xml:space="preserve"> </t>
    </r>
    <r>
      <rPr>
        <b/>
        <sz val="16"/>
        <color rgb="FFC00000"/>
        <rFont val="Calibri"/>
        <family val="2"/>
        <scheme val="minor"/>
      </rPr>
      <t>C</t>
    </r>
    <r>
      <rPr>
        <b/>
        <vertAlign val="subscript"/>
        <sz val="16"/>
        <color rgb="FFC00000"/>
        <rFont val="Calibri"/>
        <family val="2"/>
        <scheme val="minor"/>
      </rPr>
      <t>p</t>
    </r>
    <r>
      <rPr>
        <b/>
        <sz val="16"/>
        <color rgb="FFC00000"/>
        <rFont val="Calibri"/>
        <family val="2"/>
        <scheme val="minor"/>
      </rPr>
      <t xml:space="preserve"> · (T</t>
    </r>
    <r>
      <rPr>
        <b/>
        <vertAlign val="subscript"/>
        <sz val="16"/>
        <color rgb="FFC00000"/>
        <rFont val="Calibri"/>
        <family val="2"/>
        <scheme val="minor"/>
      </rPr>
      <t>d</t>
    </r>
    <r>
      <rPr>
        <b/>
        <sz val="16"/>
        <color rgb="FFC00000"/>
        <rFont val="Calibri"/>
        <family val="2"/>
        <scheme val="minor"/>
      </rPr>
      <t xml:space="preserve"> - T</t>
    </r>
    <r>
      <rPr>
        <b/>
        <vertAlign val="subscript"/>
        <sz val="16"/>
        <color rgb="FFC00000"/>
        <rFont val="Calibri"/>
        <family val="2"/>
        <scheme val="minor"/>
      </rPr>
      <t>s</t>
    </r>
    <r>
      <rPr>
        <b/>
        <sz val="16"/>
        <color rgb="FFC00000"/>
        <rFont val="Calibri"/>
        <family val="2"/>
        <scheme val="minor"/>
      </rPr>
      <t>)</t>
    </r>
  </si>
  <si>
    <r>
      <t>Ε</t>
    </r>
    <r>
      <rPr>
        <b/>
        <vertAlign val="subscript"/>
        <sz val="16"/>
        <color rgb="FFC00000"/>
        <rFont val="Calibri"/>
        <family val="2"/>
        <scheme val="minor"/>
      </rPr>
      <t>p</t>
    </r>
    <r>
      <rPr>
        <b/>
        <sz val="16"/>
        <color rgb="FFC00000"/>
        <rFont val="Calibri"/>
        <family val="2"/>
        <scheme val="minor"/>
      </rPr>
      <t xml:space="preserve"> = </t>
    </r>
    <r>
      <rPr>
        <b/>
        <sz val="16"/>
        <color rgb="FFC00000"/>
        <rFont val="Calibri"/>
        <family val="2"/>
      </rPr>
      <t xml:space="preserve"> n</t>
    </r>
    <r>
      <rPr>
        <b/>
        <vertAlign val="subscript"/>
        <sz val="16"/>
        <color rgb="FFC00000"/>
        <rFont val="Calibri"/>
        <family val="2"/>
        <scheme val="minor"/>
      </rPr>
      <t>pv</t>
    </r>
    <r>
      <rPr>
        <b/>
        <sz val="16"/>
        <color rgb="FFC00000"/>
        <rFont val="Calibri"/>
        <family val="2"/>
        <scheme val="minor"/>
      </rPr>
      <t xml:space="preserve"> · n</t>
    </r>
    <r>
      <rPr>
        <b/>
        <vertAlign val="subscript"/>
        <sz val="16"/>
        <color rgb="FFC00000"/>
        <rFont val="Calibri"/>
        <family val="2"/>
        <scheme val="minor"/>
      </rPr>
      <t>p</t>
    </r>
    <r>
      <rPr>
        <b/>
        <sz val="16"/>
        <color rgb="FFC00000"/>
        <rFont val="Calibri"/>
        <family val="2"/>
        <scheme val="minor"/>
      </rPr>
      <t xml:space="preserve"> · n</t>
    </r>
    <r>
      <rPr>
        <b/>
        <vertAlign val="subscript"/>
        <sz val="16"/>
        <color rgb="FFC00000"/>
        <rFont val="Calibri"/>
        <family val="2"/>
        <scheme val="minor"/>
      </rPr>
      <t>T</t>
    </r>
    <r>
      <rPr>
        <b/>
        <sz val="16"/>
        <color rgb="FFC00000"/>
        <rFont val="Calibri"/>
        <family val="2"/>
        <scheme val="minor"/>
      </rPr>
      <t xml:space="preserve"> · Ε</t>
    </r>
    <r>
      <rPr>
        <b/>
        <vertAlign val="subscript"/>
        <sz val="16"/>
        <color rgb="FFC00000"/>
        <rFont val="Calibri"/>
        <family val="2"/>
        <scheme val="minor"/>
      </rPr>
      <t xml:space="preserve">sun  </t>
    </r>
    <r>
      <rPr>
        <b/>
        <sz val="16"/>
        <color rgb="FFC00000"/>
        <rFont val="Calibri"/>
        <family val="2"/>
        <scheme val="minor"/>
      </rPr>
      <t>· A</t>
    </r>
  </si>
  <si>
    <r>
      <t>COP</t>
    </r>
    <r>
      <rPr>
        <b/>
        <vertAlign val="subscript"/>
        <sz val="16"/>
        <color rgb="FFC00000"/>
        <rFont val="Calibri"/>
        <family val="2"/>
        <scheme val="minor"/>
      </rPr>
      <t>R</t>
    </r>
    <r>
      <rPr>
        <b/>
        <sz val="16"/>
        <color rgb="FFC00000"/>
        <rFont val="Calibri"/>
        <family val="2"/>
        <scheme val="minor"/>
      </rPr>
      <t xml:space="preserve"> = T</t>
    </r>
    <r>
      <rPr>
        <b/>
        <vertAlign val="subscript"/>
        <sz val="16"/>
        <color rgb="FFC00000"/>
        <rFont val="Calibri"/>
        <family val="2"/>
        <scheme val="minor"/>
      </rPr>
      <t>c</t>
    </r>
    <r>
      <rPr>
        <b/>
        <sz val="16"/>
        <color rgb="FFC00000"/>
        <rFont val="Calibri"/>
        <family val="2"/>
        <scheme val="minor"/>
      </rPr>
      <t xml:space="preserve"> /(T</t>
    </r>
    <r>
      <rPr>
        <b/>
        <vertAlign val="subscript"/>
        <sz val="16"/>
        <color rgb="FFC00000"/>
        <rFont val="Calibri"/>
        <family val="2"/>
        <scheme val="minor"/>
      </rPr>
      <t>H</t>
    </r>
    <r>
      <rPr>
        <b/>
        <sz val="16"/>
        <color rgb="FFC00000"/>
        <rFont val="Calibri"/>
        <family val="2"/>
        <scheme val="minor"/>
      </rPr>
      <t>- T</t>
    </r>
    <r>
      <rPr>
        <b/>
        <vertAlign val="subscript"/>
        <sz val="16"/>
        <color rgb="FFC00000"/>
        <rFont val="Calibri"/>
        <family val="2"/>
        <scheme val="minor"/>
      </rPr>
      <t>c</t>
    </r>
    <r>
      <rPr>
        <b/>
        <sz val="16"/>
        <color rgb="FFC00000"/>
        <rFont val="Calibri"/>
        <family val="2"/>
        <scheme val="minor"/>
      </rPr>
      <t>)</t>
    </r>
  </si>
  <si>
    <r>
      <t xml:space="preserve">P = 1/2 </t>
    </r>
    <r>
      <rPr>
        <b/>
        <sz val="16"/>
        <color rgb="FFC00000"/>
        <rFont val="Arial Narrow"/>
        <family val="2"/>
      </rPr>
      <t>·</t>
    </r>
    <r>
      <rPr>
        <b/>
        <sz val="16"/>
        <color rgb="FFC00000"/>
        <rFont val="Calibri"/>
        <family val="2"/>
      </rPr>
      <t xml:space="preserve"> </t>
    </r>
    <r>
      <rPr>
        <b/>
        <sz val="16"/>
        <color rgb="FFC00000"/>
        <rFont val="Calibri"/>
        <family val="2"/>
        <scheme val="minor"/>
      </rPr>
      <t>ρ · A · v</t>
    </r>
    <r>
      <rPr>
        <b/>
        <vertAlign val="superscript"/>
        <sz val="16"/>
        <color rgb="FFC00000"/>
        <rFont val="Calibri"/>
        <family val="2"/>
        <scheme val="minor"/>
      </rPr>
      <t>3</t>
    </r>
  </si>
  <si>
    <r>
      <rPr>
        <b/>
        <sz val="16"/>
        <color rgb="FFC00000"/>
        <rFont val="Calibri"/>
        <family val="2"/>
      </rPr>
      <t>Ĺ</t>
    </r>
    <r>
      <rPr>
        <b/>
        <sz val="16"/>
        <color rgb="FFC00000"/>
        <rFont val="Calibri"/>
        <family val="2"/>
        <scheme val="minor"/>
      </rPr>
      <t xml:space="preserve"> = (UA)</t>
    </r>
    <r>
      <rPr>
        <b/>
        <vertAlign val="subscript"/>
        <sz val="16"/>
        <color rgb="FFC00000"/>
        <rFont val="Calibri"/>
        <family val="2"/>
        <scheme val="minor"/>
      </rPr>
      <t>h</t>
    </r>
    <r>
      <rPr>
        <b/>
        <sz val="16"/>
        <color rgb="FFC00000"/>
        <rFont val="Calibri"/>
        <family val="2"/>
        <scheme val="minor"/>
      </rPr>
      <t xml:space="preserve"> · (T</t>
    </r>
    <r>
      <rPr>
        <b/>
        <vertAlign val="subscript"/>
        <sz val="16"/>
        <color rgb="FFC00000"/>
        <rFont val="Calibri"/>
        <family val="2"/>
        <scheme val="minor"/>
      </rPr>
      <t>d</t>
    </r>
    <r>
      <rPr>
        <b/>
        <sz val="16"/>
        <color rgb="FFC00000"/>
        <rFont val="Calibri"/>
        <family val="2"/>
        <scheme val="minor"/>
      </rPr>
      <t xml:space="preserve"> - T</t>
    </r>
    <r>
      <rPr>
        <b/>
        <vertAlign val="subscript"/>
        <sz val="16"/>
        <color rgb="FFC00000"/>
        <rFont val="Calibri"/>
        <family val="2"/>
        <scheme val="minor"/>
      </rPr>
      <t>s</t>
    </r>
    <r>
      <rPr>
        <b/>
        <sz val="16"/>
        <color rgb="FFC00000"/>
        <rFont val="Calibri"/>
        <family val="2"/>
        <scheme val="minor"/>
      </rPr>
      <t>)</t>
    </r>
  </si>
  <si>
    <r>
      <t>P</t>
    </r>
    <r>
      <rPr>
        <b/>
        <vertAlign val="subscript"/>
        <sz val="16"/>
        <color rgb="FFC00000"/>
        <rFont val="Calibri"/>
        <family val="2"/>
        <scheme val="minor"/>
      </rPr>
      <t>p</t>
    </r>
    <r>
      <rPr>
        <b/>
        <sz val="16"/>
        <color rgb="FFC00000"/>
        <rFont val="Calibri"/>
        <family val="2"/>
        <scheme val="minor"/>
      </rPr>
      <t xml:space="preserve"> = </t>
    </r>
    <r>
      <rPr>
        <b/>
        <sz val="16"/>
        <color rgb="FFC00000"/>
        <rFont val="Calibri"/>
        <family val="2"/>
      </rPr>
      <t xml:space="preserve"> n</t>
    </r>
    <r>
      <rPr>
        <b/>
        <vertAlign val="subscript"/>
        <sz val="16"/>
        <color rgb="FFC00000"/>
        <rFont val="Calibri"/>
        <family val="2"/>
        <scheme val="minor"/>
      </rPr>
      <t>pv</t>
    </r>
    <r>
      <rPr>
        <b/>
        <sz val="16"/>
        <color rgb="FFC00000"/>
        <rFont val="Calibri"/>
        <family val="2"/>
        <scheme val="minor"/>
      </rPr>
      <t xml:space="preserve"> · n</t>
    </r>
    <r>
      <rPr>
        <b/>
        <vertAlign val="subscript"/>
        <sz val="16"/>
        <color rgb="FFC00000"/>
        <rFont val="Calibri"/>
        <family val="2"/>
        <scheme val="minor"/>
      </rPr>
      <t>p</t>
    </r>
    <r>
      <rPr>
        <b/>
        <sz val="16"/>
        <color rgb="FFC00000"/>
        <rFont val="Calibri"/>
        <family val="2"/>
        <scheme val="minor"/>
      </rPr>
      <t xml:space="preserve"> · n</t>
    </r>
    <r>
      <rPr>
        <b/>
        <vertAlign val="subscript"/>
        <sz val="16"/>
        <color rgb="FFC00000"/>
        <rFont val="Calibri"/>
        <family val="2"/>
        <scheme val="minor"/>
      </rPr>
      <t>T</t>
    </r>
    <r>
      <rPr>
        <b/>
        <sz val="16"/>
        <color rgb="FFC00000"/>
        <rFont val="Calibri"/>
        <family val="2"/>
        <scheme val="minor"/>
      </rPr>
      <t xml:space="preserve"> · P</t>
    </r>
    <r>
      <rPr>
        <b/>
        <vertAlign val="subscript"/>
        <sz val="16"/>
        <color rgb="FFC00000"/>
        <rFont val="Calibri"/>
        <family val="2"/>
        <scheme val="minor"/>
      </rPr>
      <t xml:space="preserve">sun  </t>
    </r>
    <r>
      <rPr>
        <b/>
        <sz val="16"/>
        <color rgb="FFC00000"/>
        <rFont val="Calibri"/>
        <family val="2"/>
        <scheme val="minor"/>
      </rPr>
      <t>· A</t>
    </r>
  </si>
  <si>
    <r>
      <t>COP</t>
    </r>
    <r>
      <rPr>
        <b/>
        <vertAlign val="subscript"/>
        <sz val="16"/>
        <color rgb="FFC00000"/>
        <rFont val="Calibri"/>
        <family val="2"/>
        <scheme val="minor"/>
      </rPr>
      <t>H</t>
    </r>
    <r>
      <rPr>
        <b/>
        <sz val="16"/>
        <color rgb="FFC00000"/>
        <rFont val="Calibri"/>
        <family val="2"/>
        <scheme val="minor"/>
      </rPr>
      <t xml:space="preserve"> = T</t>
    </r>
    <r>
      <rPr>
        <b/>
        <vertAlign val="subscript"/>
        <sz val="16"/>
        <color rgb="FFC00000"/>
        <rFont val="Calibri"/>
        <family val="2"/>
        <scheme val="minor"/>
      </rPr>
      <t>H</t>
    </r>
    <r>
      <rPr>
        <b/>
        <sz val="16"/>
        <color rgb="FFC00000"/>
        <rFont val="Calibri"/>
        <family val="2"/>
        <scheme val="minor"/>
      </rPr>
      <t xml:space="preserve"> /(T</t>
    </r>
    <r>
      <rPr>
        <b/>
        <vertAlign val="subscript"/>
        <sz val="16"/>
        <color rgb="FFC00000"/>
        <rFont val="Calibri"/>
        <family val="2"/>
        <scheme val="minor"/>
      </rPr>
      <t>H</t>
    </r>
    <r>
      <rPr>
        <b/>
        <sz val="16"/>
        <color rgb="FFC00000"/>
        <rFont val="Calibri"/>
        <family val="2"/>
        <scheme val="minor"/>
      </rPr>
      <t>- T</t>
    </r>
    <r>
      <rPr>
        <b/>
        <vertAlign val="subscript"/>
        <sz val="16"/>
        <color rgb="FFC00000"/>
        <rFont val="Calibri"/>
        <family val="2"/>
        <scheme val="minor"/>
      </rPr>
      <t>c</t>
    </r>
    <r>
      <rPr>
        <b/>
        <sz val="16"/>
        <color rgb="FFC00000"/>
        <rFont val="Calibri"/>
        <family val="2"/>
        <scheme val="minor"/>
      </rPr>
      <t>)</t>
    </r>
  </si>
  <si>
    <r>
      <t>P</t>
    </r>
    <r>
      <rPr>
        <b/>
        <vertAlign val="subscript"/>
        <sz val="16"/>
        <color rgb="FFC00000"/>
        <rFont val="Calibri"/>
        <family val="2"/>
        <scheme val="minor"/>
      </rPr>
      <t>n</t>
    </r>
    <r>
      <rPr>
        <b/>
        <sz val="16"/>
        <color rgb="FFC00000"/>
        <rFont val="Calibri"/>
        <family val="2"/>
        <scheme val="minor"/>
      </rPr>
      <t xml:space="preserve"> = c</t>
    </r>
    <r>
      <rPr>
        <b/>
        <vertAlign val="subscript"/>
        <sz val="16"/>
        <color rgb="FFC00000"/>
        <rFont val="Calibri"/>
        <family val="2"/>
        <scheme val="minor"/>
      </rPr>
      <t>p</t>
    </r>
    <r>
      <rPr>
        <b/>
        <sz val="16"/>
        <color rgb="FFC00000"/>
        <rFont val="Calibri"/>
        <family val="2"/>
        <scheme val="minor"/>
      </rPr>
      <t xml:space="preserve"> · 1/2 </t>
    </r>
    <r>
      <rPr>
        <b/>
        <sz val="16"/>
        <color rgb="FFC00000"/>
        <rFont val="Arial Narrow"/>
        <family val="2"/>
      </rPr>
      <t>·</t>
    </r>
    <r>
      <rPr>
        <b/>
        <sz val="16"/>
        <color rgb="FFC00000"/>
        <rFont val="Calibri"/>
        <family val="2"/>
      </rPr>
      <t xml:space="preserve"> </t>
    </r>
    <r>
      <rPr>
        <b/>
        <sz val="16"/>
        <color rgb="FFC00000"/>
        <rFont val="Calibri"/>
        <family val="2"/>
        <scheme val="minor"/>
      </rPr>
      <t>ρ · A · v</t>
    </r>
    <r>
      <rPr>
        <b/>
        <vertAlign val="superscript"/>
        <sz val="16"/>
        <color rgb="FFC00000"/>
        <rFont val="Calibri"/>
        <family val="2"/>
        <scheme val="minor"/>
      </rPr>
      <t>3</t>
    </r>
  </si>
  <si>
    <r>
      <rPr>
        <b/>
        <sz val="16"/>
        <color rgb="FFC00000"/>
        <rFont val="Calibri"/>
        <family val="2"/>
      </rPr>
      <t>Ĺ</t>
    </r>
    <r>
      <rPr>
        <b/>
        <sz val="16"/>
        <color rgb="FFC00000"/>
        <rFont val="Calibri"/>
        <family val="2"/>
        <scheme val="minor"/>
      </rPr>
      <t xml:space="preserve"> = U</t>
    </r>
    <r>
      <rPr>
        <b/>
        <vertAlign val="subscript"/>
        <sz val="16"/>
        <color rgb="FFC00000"/>
        <rFont val="Calibri"/>
        <family val="2"/>
        <scheme val="minor"/>
      </rPr>
      <t>p</t>
    </r>
    <r>
      <rPr>
        <b/>
        <sz val="16"/>
        <color rgb="FFC00000"/>
        <rFont val="Calibri"/>
        <family val="2"/>
        <scheme val="minor"/>
      </rPr>
      <t xml:space="preserve"> · A  · (T</t>
    </r>
    <r>
      <rPr>
        <b/>
        <vertAlign val="subscript"/>
        <sz val="16"/>
        <color rgb="FFC00000"/>
        <rFont val="Calibri"/>
        <family val="2"/>
        <scheme val="minor"/>
      </rPr>
      <t>d</t>
    </r>
    <r>
      <rPr>
        <b/>
        <sz val="16"/>
        <color rgb="FFC00000"/>
        <rFont val="Calibri"/>
        <family val="2"/>
        <scheme val="minor"/>
      </rPr>
      <t xml:space="preserve"> - T</t>
    </r>
    <r>
      <rPr>
        <b/>
        <vertAlign val="subscript"/>
        <sz val="16"/>
        <color rgb="FFC00000"/>
        <rFont val="Calibri"/>
        <family val="2"/>
        <scheme val="minor"/>
      </rPr>
      <t>s</t>
    </r>
    <r>
      <rPr>
        <b/>
        <sz val="16"/>
        <color rgb="FFC00000"/>
        <rFont val="Calibri"/>
        <family val="2"/>
        <scheme val="minor"/>
      </rPr>
      <t>)</t>
    </r>
  </si>
  <si>
    <r>
      <t>n = 1 - T</t>
    </r>
    <r>
      <rPr>
        <b/>
        <vertAlign val="subscript"/>
        <sz val="16"/>
        <color rgb="FFC00000"/>
        <rFont val="Calibri"/>
        <family val="2"/>
        <scheme val="minor"/>
      </rPr>
      <t>C</t>
    </r>
    <r>
      <rPr>
        <b/>
        <sz val="16"/>
        <color rgb="FFC00000"/>
        <rFont val="Calibri"/>
        <family val="2"/>
        <scheme val="minor"/>
      </rPr>
      <t xml:space="preserve"> /T</t>
    </r>
    <r>
      <rPr>
        <b/>
        <vertAlign val="subscript"/>
        <sz val="16"/>
        <color rgb="FFC00000"/>
        <rFont val="Calibri"/>
        <family val="2"/>
        <scheme val="minor"/>
      </rPr>
      <t>H</t>
    </r>
  </si>
  <si>
    <r>
      <t>P</t>
    </r>
    <r>
      <rPr>
        <b/>
        <vertAlign val="subscript"/>
        <sz val="16"/>
        <color rgb="FFC00000"/>
        <rFont val="Calibri"/>
        <family val="2"/>
        <scheme val="minor"/>
      </rPr>
      <t>el</t>
    </r>
    <r>
      <rPr>
        <b/>
        <sz val="16"/>
        <color rgb="FFC00000"/>
        <rFont val="Calibri"/>
        <family val="2"/>
        <scheme val="minor"/>
      </rPr>
      <t xml:space="preserve"> = n</t>
    </r>
    <r>
      <rPr>
        <b/>
        <vertAlign val="subscript"/>
        <sz val="16"/>
        <color rgb="FFC00000"/>
        <rFont val="Calibri"/>
        <family val="2"/>
        <scheme val="minor"/>
      </rPr>
      <t>mech-el</t>
    </r>
    <r>
      <rPr>
        <b/>
        <sz val="16"/>
        <color rgb="FFC00000"/>
        <rFont val="Calibri"/>
        <family val="2"/>
        <scheme val="minor"/>
      </rPr>
      <t xml:space="preserve"> · c</t>
    </r>
    <r>
      <rPr>
        <b/>
        <vertAlign val="subscript"/>
        <sz val="16"/>
        <color rgb="FFC00000"/>
        <rFont val="Calibri"/>
        <family val="2"/>
        <scheme val="minor"/>
      </rPr>
      <t>p</t>
    </r>
    <r>
      <rPr>
        <b/>
        <sz val="16"/>
        <color rgb="FFC00000"/>
        <rFont val="Calibri"/>
        <family val="2"/>
        <scheme val="minor"/>
      </rPr>
      <t xml:space="preserve"> · 1/2 </t>
    </r>
    <r>
      <rPr>
        <b/>
        <sz val="16"/>
        <color rgb="FFC00000"/>
        <rFont val="Arial Narrow"/>
        <family val="2"/>
      </rPr>
      <t>·</t>
    </r>
    <r>
      <rPr>
        <b/>
        <sz val="16"/>
        <color rgb="FFC00000"/>
        <rFont val="Calibri"/>
        <family val="2"/>
      </rPr>
      <t xml:space="preserve"> </t>
    </r>
    <r>
      <rPr>
        <b/>
        <sz val="16"/>
        <color rgb="FFC00000"/>
        <rFont val="Calibri"/>
        <family val="2"/>
        <scheme val="minor"/>
      </rPr>
      <t>ρ · A · v</t>
    </r>
    <r>
      <rPr>
        <b/>
        <vertAlign val="superscript"/>
        <sz val="16"/>
        <color rgb="FFC00000"/>
        <rFont val="Calibri"/>
        <family val="2"/>
        <scheme val="minor"/>
      </rPr>
      <t>3</t>
    </r>
  </si>
  <si>
    <r>
      <rPr>
        <b/>
        <sz val="16"/>
        <color rgb="FFC00000"/>
        <rFont val="Calibri"/>
        <family val="2"/>
      </rPr>
      <t>Ĺ</t>
    </r>
    <r>
      <rPr>
        <b/>
        <sz val="16"/>
        <color rgb="FFC00000"/>
        <rFont val="Calibri"/>
        <family val="2"/>
        <scheme val="minor"/>
      </rPr>
      <t xml:space="preserve"> = U</t>
    </r>
    <r>
      <rPr>
        <b/>
        <vertAlign val="subscript"/>
        <sz val="16"/>
        <color rgb="FFC00000"/>
        <rFont val="Calibri"/>
        <family val="2"/>
        <scheme val="minor"/>
      </rPr>
      <t>p</t>
    </r>
    <r>
      <rPr>
        <b/>
        <sz val="16"/>
        <color rgb="FFC00000"/>
        <rFont val="Calibri"/>
        <family val="2"/>
        <scheme val="minor"/>
      </rPr>
      <t xml:space="preserve"> · S</t>
    </r>
  </si>
  <si>
    <r>
      <t>C</t>
    </r>
    <r>
      <rPr>
        <b/>
        <vertAlign val="subscript"/>
        <sz val="16"/>
        <color rgb="FFC00000"/>
        <rFont val="Calibri"/>
        <family val="2"/>
        <scheme val="minor"/>
      </rPr>
      <t xml:space="preserve">f  </t>
    </r>
    <r>
      <rPr>
        <b/>
        <sz val="16"/>
        <color rgb="FFC00000"/>
        <rFont val="Calibri"/>
        <family val="2"/>
        <scheme val="minor"/>
      </rPr>
      <t>= E</t>
    </r>
    <r>
      <rPr>
        <b/>
        <vertAlign val="subscript"/>
        <sz val="16"/>
        <color rgb="FFC00000"/>
        <rFont val="Calibri"/>
        <family val="2"/>
        <scheme val="minor"/>
      </rPr>
      <t>t</t>
    </r>
    <r>
      <rPr>
        <b/>
        <sz val="16"/>
        <color rgb="FFC00000"/>
        <rFont val="Calibri"/>
        <family val="2"/>
        <scheme val="minor"/>
      </rPr>
      <t xml:space="preserve"> / (P</t>
    </r>
    <r>
      <rPr>
        <b/>
        <vertAlign val="subscript"/>
        <sz val="16"/>
        <color rgb="FFC00000"/>
        <rFont val="Calibri"/>
        <family val="2"/>
        <scheme val="minor"/>
      </rPr>
      <t>n</t>
    </r>
    <r>
      <rPr>
        <b/>
        <sz val="16"/>
        <color rgb="FFC00000"/>
        <rFont val="Calibri"/>
        <family val="2"/>
        <scheme val="minor"/>
      </rPr>
      <t xml:space="preserve"> · Δt)</t>
    </r>
  </si>
  <si>
    <t>Υδραυλικά</t>
  </si>
  <si>
    <t>Γεωθερμία</t>
  </si>
  <si>
    <r>
      <t xml:space="preserve">P = n · </t>
    </r>
    <r>
      <rPr>
        <b/>
        <sz val="16"/>
        <color rgb="FFC00000"/>
        <rFont val="Calibri"/>
        <family val="2"/>
      </rPr>
      <t xml:space="preserve"> </t>
    </r>
    <r>
      <rPr>
        <b/>
        <sz val="16"/>
        <color rgb="FFC00000"/>
        <rFont val="Calibri"/>
        <family val="2"/>
        <scheme val="minor"/>
      </rPr>
      <t>ρ</t>
    </r>
    <r>
      <rPr>
        <b/>
        <vertAlign val="subscript"/>
        <sz val="16"/>
        <color rgb="FFC00000"/>
        <rFont val="Calibri"/>
        <family val="2"/>
        <scheme val="minor"/>
      </rPr>
      <t>w</t>
    </r>
    <r>
      <rPr>
        <b/>
        <sz val="16"/>
        <color rgb="FFC00000"/>
        <rFont val="Calibri"/>
        <family val="2"/>
        <scheme val="minor"/>
      </rPr>
      <t xml:space="preserve"> · g · ΔH · q</t>
    </r>
    <r>
      <rPr>
        <b/>
        <vertAlign val="subscript"/>
        <sz val="16"/>
        <color rgb="FFC00000"/>
        <rFont val="Calibri"/>
        <family val="2"/>
        <scheme val="minor"/>
      </rPr>
      <t>w</t>
    </r>
  </si>
  <si>
    <t>Q = k · Δθ/Δζ</t>
  </si>
  <si>
    <t>Time</t>
  </si>
  <si>
    <t>nt = 0.96</t>
  </si>
  <si>
    <t>np = 0.9</t>
  </si>
  <si>
    <t>npv =0.11</t>
  </si>
  <si>
    <t>Πυκνότητα ηλιακής ενέργειας (Wh/m2)</t>
  </si>
  <si>
    <t>ΕΡΩΤΗΣΗ</t>
  </si>
  <si>
    <t>ΧΡΩΜΑΤΙΣΤΕ ΤΗ ΣΩΣΤΗ ΑΠΑΝΤΗΣΗ</t>
  </si>
  <si>
    <t>Για ένα ΦΒ στοιχείο η χαρακτηριστική καμπύλη I-V εξαρτάται κυρίως</t>
  </si>
  <si>
    <t xml:space="preserve">από την πυκνότητα ισχύος της ηλιακής ακτινοβολίας G που προκύπτει στην επιφάνειά του </t>
  </si>
  <si>
    <t>από την πυκνότητα ισχύος της ηλιακής ακτινοβολίας G που προκύπτει στην επιφάνειά του και τη θερμοκρασία θ της επιφάνειάς του</t>
  </si>
  <si>
    <t>από τη θερμοκρασία θ της επιφάνειάς του</t>
  </si>
  <si>
    <t>από  τη διάρκεια της ηλιοφάνειας</t>
  </si>
  <si>
    <t>H πυκνότητα της ηλιακής ακτινοβολίας που φτάνει στο έδαφος της γης (Cg)</t>
  </si>
  <si>
    <t xml:space="preserve">Εξασθενεί λόγω σκέδασης </t>
  </si>
  <si>
    <t>Εξασθενεί λόγω σκέδασης και απορρόφησης</t>
  </si>
  <si>
    <t>Δεν εξασθενεί</t>
  </si>
  <si>
    <t>Εξασθενεί λόγω απορρόφησης</t>
  </si>
  <si>
    <t>Οι όποιες περιβαλλοντικές επιπτώσεις τα αιολικά συστήματα</t>
  </si>
  <si>
    <t>αντιμετωπίζονται με την ορθή χωροθέτηση, την αισθητική ένταξη και πολύ κοινές πρακτικές</t>
  </si>
  <si>
    <t>είναι μεγαλύτερες το καλοκαίρι</t>
  </si>
  <si>
    <t>αντιμετωπίζονται αποκλειστικά με την αισθητική ένταξη</t>
  </si>
  <si>
    <t>είναι πολύ δύσκολο να αντιμετωπιστούν</t>
  </si>
  <si>
    <t xml:space="preserve">Τηλεθέρμανση είναι </t>
  </si>
  <si>
    <t>η παροχή θερμότητας σε σύνολο κτιρίων από αποκεντρωμένα σημεία παραγωγής θερμότητας</t>
  </si>
  <si>
    <t>η παροχή θερμότητας σε σύνολο κτιρίων από κοινό κεντρικό σημείο παραγωγής θερμότητας</t>
  </si>
  <si>
    <t>η παροχή θερμότητας από το μηχανοστάσιο του κτιρίου</t>
  </si>
  <si>
    <t>η παροχή ψύξης σε σύνολο κτιρίων από κοινό κεντρικό σημείο παραγωγής θερμότητας</t>
  </si>
  <si>
    <t>Αν μία επαφή p-n φωτιστεί από φωτεινή πηγή</t>
  </si>
  <si>
    <t>κάποια από τα φωτόνια της ακτινοβολίας θα απορροφηθούν από τα άτομα των ημιαγωγών  στην περιοχή απογύμνωσης δημιουργώντας ζεύγη ηλεκτρονίου- οπής</t>
  </si>
  <si>
    <t>όλα τα φωτόνια της ακτινοβολίας θα απορροφηθούν από τα άτομα των ημιαγωγών  σε όλη την κρυσταλλική δομή  δημιουργώντας ζεύγη ηλεκτρονίου- οπής</t>
  </si>
  <si>
    <t>Είναι αδύνατον να απορροφηθούν φωτόνια της ακτινοβολίας από τους ημιαγωγούς</t>
  </si>
  <si>
    <t>κάποια από τα φωτόνια της ακτινοβολίας θα απορροφηθούν από τα άτομα των ημιαγωγών  στην περιοχή απογύμνωσης δημιουργώντας ζεύγη ηλεκτρονίων</t>
  </si>
  <si>
    <t>Κατά την αλκοολική ζύμωση της γλυκόζης κατά βάρος σε CO2 μετατρέπεται μέχρι</t>
  </si>
  <si>
    <t>το 49%</t>
  </si>
  <si>
    <t>το 19%</t>
  </si>
  <si>
    <t>το 29%</t>
  </si>
  <si>
    <t>το 59%</t>
  </si>
  <si>
    <t>Η αιολική ισχύς εξαρτάται κυρίως</t>
  </si>
  <si>
    <t xml:space="preserve">από τη διάμετρο των πτερυγίων </t>
  </si>
  <si>
    <t xml:space="preserve">από την πυκνότητα του αέρα </t>
  </si>
  <si>
    <t>από τη διάμετρο των πτερυγίων, την πυκνότητα του αέρα και την ταχύτητα του αέρα</t>
  </si>
  <si>
    <t>από την ταχύτητα του αέρα</t>
  </si>
  <si>
    <t>Για ένα ΦΒ στοιχείο η μέγιστη ισχύς που μπορεί να δώσει</t>
  </si>
  <si>
    <t>μειώνεται με την αύξηση της ηλιακής ακτινοβολίας</t>
  </si>
  <si>
    <t>Είναι ανεξάρτητη από την αύξηση της ηλιακής ακτινοβολίας</t>
  </si>
  <si>
    <t>αυξάνεται με την αύξηση της ηλιακής ακτινοβολίας</t>
  </si>
  <si>
    <t>Είναι ανεξάρτητη από τη μείωση της ηλιακής ακτινοβολίας</t>
  </si>
  <si>
    <t>Τα ηλιακά αίθρια…</t>
  </si>
  <si>
    <t>δημιουργούνται στο βορρά, χρησιμοποιούν υαλοπίνακες και πρέπει να λαμβάνουν υπόψη την τροχιά του ήλιου κατά τη διάρκεια των εποχών (χειμώνα-καλοκαίρι)</t>
  </si>
  <si>
    <t>δημιουργούνται στο νότο, χρησιμοποιούν υαλοπίνακες και πρέπει να λαμβάνουν υπόψη την τροχιά του ήλιου κατά τη διάρκεια των εποχών (χειμώνα-καλοκαίρι)</t>
  </si>
  <si>
    <t>δημιουργούνται στο νότο και πρέπει να λαμβάνουν υπόψη την τροχιά του ήλιου κατά τη διάρκεια των εποχών (χειμώνα-καλοκαίρι)</t>
  </si>
  <si>
    <t>δημιουργούνται στο βορρά, και πρέπει να λαμβάνουν υπόψη την τροχιά του ήλιου κατά τη διάρκεια των εποχών (χειμώνα-καλοκαίρι)</t>
  </si>
  <si>
    <t xml:space="preserve">Η καμπύλη ισχύος σε υδροηλεκτρικό σταθμό εξαρτάται </t>
  </si>
  <si>
    <t xml:space="preserve">αποκλειστικά από την υδραυλική κεφαλή </t>
  </si>
  <si>
    <t>από την υδραυλική κεφαλή και την ογκομετρική παροχή</t>
  </si>
  <si>
    <t>από την υδραυλική κεφαλή, την ογκομετρική παροχή και το αιολικό δυναμικό</t>
  </si>
  <si>
    <t>αποκλειστικά από την ογκομετρική παροχή</t>
  </si>
  <si>
    <r>
      <t xml:space="preserve">Σχεδιάζεται το σύστημα του ζεστού νερού χρήσης ενός κτηρίου στη Θεσσαλονίκη. Η ημερήσια κατανάλωση νερού θερμοκρασίας 45 </t>
    </r>
    <r>
      <rPr>
        <b/>
        <vertAlign val="superscript"/>
        <sz val="16"/>
        <color theme="1"/>
        <rFont val="Calibri"/>
        <family val="2"/>
        <scheme val="minor"/>
      </rPr>
      <t>ο</t>
    </r>
    <r>
      <rPr>
        <b/>
        <sz val="16"/>
        <color theme="1"/>
        <rFont val="Calibri"/>
        <family val="2"/>
        <scheme val="minor"/>
      </rPr>
      <t xml:space="preserve">C εκτιμάται 500 L  και  παραμένει   σταθερή σε όλο το έτος. Ο συντελεστής προσαύξησης λόγω απωλειών είναι 1,2. 
α.	Να υπολογιστεί το μέσο μηνιαίο φορτίο που απαιτείται για τη θέρμανση και τη διανομή του ζεστού νερού χρήσης κατά το μήνα Μάρτιο. Η Θεσσαλονίκη έχει θερμοκρασία κρύου νερού για τον παραπάνω μήνα  11  </t>
    </r>
    <r>
      <rPr>
        <b/>
        <vertAlign val="superscript"/>
        <sz val="16"/>
        <color theme="1"/>
        <rFont val="Calibri"/>
        <family val="2"/>
        <scheme val="minor"/>
      </rPr>
      <t>ο</t>
    </r>
    <r>
      <rPr>
        <b/>
        <sz val="16"/>
        <color theme="1"/>
        <rFont val="Calibri"/>
        <family val="2"/>
        <scheme val="minor"/>
      </rPr>
      <t>C.
β.	Nα υπολογιστεί η απαιτούμενη επιφάνεια και το πλήθος των επίπεδων ηλιακών συλλεκτών   με τιμή μέσης θερμικής ενέργειας ανά μονάδα επιφάνειας ανά μέρα 3 kWh/m</t>
    </r>
    <r>
      <rPr>
        <b/>
        <vertAlign val="superscript"/>
        <sz val="16"/>
        <color theme="1"/>
        <rFont val="Calibri"/>
        <family val="2"/>
        <scheme val="minor"/>
      </rPr>
      <t>2</t>
    </r>
    <r>
      <rPr>
        <b/>
        <sz val="16"/>
        <color theme="1"/>
        <rFont val="Calibri"/>
        <family val="2"/>
        <scheme val="minor"/>
      </rPr>
      <t xml:space="preserve"> και εμβαδόν επιφάνειας 1 m</t>
    </r>
    <r>
      <rPr>
        <b/>
        <vertAlign val="superscript"/>
        <sz val="16"/>
        <color theme="1"/>
        <rFont val="Calibri"/>
        <family val="2"/>
        <scheme val="minor"/>
      </rPr>
      <t>2</t>
    </r>
    <r>
      <rPr>
        <b/>
        <sz val="16"/>
        <color theme="1"/>
        <rFont val="Calibri"/>
        <family val="2"/>
        <scheme val="minor"/>
      </rPr>
      <t>.</t>
    </r>
  </si>
  <si>
    <t>ΑΣΚΗΣΗ 1 (10 ΜΟΝΑΔΕΣ)</t>
  </si>
  <si>
    <r>
      <t>Όπως φαίνεται στο παρακάτω σχήμα μια δεξαμενή βρίσκεται στο σημείο Α με υψομετρική διαφορά 1.500 m από την ηλεκτρική γεννήτρια Β και σχεδιάζεται να  χρησιμοποιηθεί  σαν αποθήκη ενέργειας, ώστε τις ώρες διαθέσιμου πλεονάσματος ηλεκτρικής ενέργειας να αντλείται  νερό προς την δεξαμενή, ενώ τις ώρες έλλειψης ενέργειας να αξιοποιείται το νερό της δεξαμενής. 
α.	Αν ο όγκος της δεξαμενής είναι 50,000 m</t>
    </r>
    <r>
      <rPr>
        <b/>
        <vertAlign val="superscript"/>
        <sz val="16"/>
        <color theme="1"/>
        <rFont val="Calibri"/>
        <family val="2"/>
        <scheme val="minor"/>
      </rPr>
      <t>3</t>
    </r>
    <r>
      <rPr>
        <b/>
        <sz val="16"/>
        <color theme="1"/>
        <rFont val="Calibri"/>
        <family val="2"/>
        <scheme val="minor"/>
      </rPr>
      <t>, πόση θα είναι η μέγιστη θεωρητικά ενέργεια που μπορεί να αποθηκευτεί; 
β.	Αν ο συντελεστής μετατροπής σε ηλεκτρική ενέργεια είναι 80 % και η παροχή στο σημείο Β είναι 1000 m</t>
    </r>
    <r>
      <rPr>
        <b/>
        <vertAlign val="superscript"/>
        <sz val="16"/>
        <color theme="1"/>
        <rFont val="Calibri"/>
        <family val="2"/>
        <scheme val="minor"/>
      </rPr>
      <t>3</t>
    </r>
    <r>
      <rPr>
        <b/>
        <sz val="16"/>
        <color theme="1"/>
        <rFont val="Calibri"/>
        <family val="2"/>
        <scheme val="minor"/>
      </rPr>
      <t>/h τι ισχύ ηλεκτρική ενέργειας μπορεί να παρέχει στο ηλεκτρικό δίκτυο και για πόσες ώρες χωρίς να χρειαστεί να την γεμίσουμε. 
Δίδονται:  
πυκνότητα νερού 1.000 kg/m</t>
    </r>
    <r>
      <rPr>
        <b/>
        <vertAlign val="superscript"/>
        <sz val="16"/>
        <color theme="1"/>
        <rFont val="Calibri"/>
        <family val="2"/>
        <scheme val="minor"/>
      </rPr>
      <t>3</t>
    </r>
    <r>
      <rPr>
        <b/>
        <sz val="16"/>
        <color theme="1"/>
        <rFont val="Calibri"/>
        <family val="2"/>
        <scheme val="minor"/>
      </rPr>
      <t xml:space="preserve"> και η επιτάχυνση βαρύτητας 10 m/s</t>
    </r>
    <r>
      <rPr>
        <b/>
        <vertAlign val="superscript"/>
        <sz val="16"/>
        <color theme="1"/>
        <rFont val="Calibri"/>
        <family val="2"/>
        <scheme val="minor"/>
      </rPr>
      <t>2</t>
    </r>
    <r>
      <rPr>
        <b/>
        <sz val="16"/>
        <color theme="1"/>
        <rFont val="Calibri"/>
        <family val="2"/>
        <scheme val="minor"/>
      </rPr>
      <t>. 
Υπόθεση: Μην λάβετε υπόψη την υψομετρική διαφορά εντός της δεξαμενής (θεωρήστε τη πολύ μικρή σε σχέση με το ύψος που βρίσκεται).</t>
    </r>
  </si>
  <si>
    <t>ΑΣΚΗΣΗ 2 (20 ΜΟΝΑΔΕΣ)</t>
  </si>
  <si>
    <r>
      <t>Θερμοκρασία (</t>
    </r>
    <r>
      <rPr>
        <b/>
        <vertAlign val="superscript"/>
        <sz val="22"/>
        <color theme="1"/>
        <rFont val="Calibri"/>
        <family val="2"/>
        <scheme val="minor"/>
      </rPr>
      <t>ο</t>
    </r>
    <r>
      <rPr>
        <b/>
        <sz val="22"/>
        <color theme="1"/>
        <rFont val="Calibri"/>
        <family val="2"/>
        <scheme val="minor"/>
      </rPr>
      <t>C)</t>
    </r>
  </si>
  <si>
    <t>2017-01-16 23:00:00</t>
  </si>
  <si>
    <t>2017-01-16 22:00:00</t>
  </si>
  <si>
    <t>2017-01-16 21:00:00</t>
  </si>
  <si>
    <t>2017-01-16 20:00:00</t>
  </si>
  <si>
    <t>2017-01-16 19:00:00</t>
  </si>
  <si>
    <t>2017-01-16 18:00:00</t>
  </si>
  <si>
    <t>2017-01-16 17:00:00</t>
  </si>
  <si>
    <t>2017-01-16 16:00:00</t>
  </si>
  <si>
    <t>2017-01-16 15:00:00</t>
  </si>
  <si>
    <t>2017-01-16 14:00:00</t>
  </si>
  <si>
    <t>2017-01-16 13:00:00</t>
  </si>
  <si>
    <t>2017-01-16 12:00:00</t>
  </si>
  <si>
    <t>2017-01-16 11:00:00</t>
  </si>
  <si>
    <t>2017-01-16 10:00:00</t>
  </si>
  <si>
    <t>2017-01-16 09:00:00</t>
  </si>
  <si>
    <t>2017-01-16 08:00:00</t>
  </si>
  <si>
    <t>2017-01-16 07:00:00</t>
  </si>
  <si>
    <t>2017-01-16 06:00:00</t>
  </si>
  <si>
    <t>2017-01-16 05:00:00</t>
  </si>
  <si>
    <t>2017-01-16 04:00:00</t>
  </si>
  <si>
    <t>2017-01-16 03:00:00</t>
  </si>
  <si>
    <t>2017-01-16 02:00:00</t>
  </si>
  <si>
    <t>2017-01-16 01:00:00</t>
  </si>
  <si>
    <t>2017-01-16 00:00:00</t>
  </si>
  <si>
    <r>
      <t xml:space="preserve">Δίνεται μια τυπική χειμερινή ημέρα για το Πολυτεχνείο Κρήτης με δεδομένα κατανάλωσης, θερμοκρασίας κ πυκνότητας ηλιακής ενέργειας. Η επιθυμητή εσωτερική θερμοκρασία είναι 18 </t>
    </r>
    <r>
      <rPr>
        <vertAlign val="superscript"/>
        <sz val="20"/>
        <color theme="1"/>
        <rFont val="Calibri"/>
        <family val="2"/>
        <scheme val="minor"/>
      </rPr>
      <t>ο</t>
    </r>
    <r>
      <rPr>
        <sz val="20"/>
        <color theme="1"/>
        <rFont val="Calibri"/>
        <family val="2"/>
        <scheme val="minor"/>
      </rPr>
      <t>C και συντελεστής θερμικών απωλειών είναι 60 kW/</t>
    </r>
    <r>
      <rPr>
        <vertAlign val="superscript"/>
        <sz val="20"/>
        <color theme="1"/>
        <rFont val="Calibri"/>
        <family val="2"/>
        <scheme val="minor"/>
      </rPr>
      <t>o</t>
    </r>
    <r>
      <rPr>
        <sz val="20"/>
        <color theme="1"/>
        <rFont val="Calibri"/>
        <family val="2"/>
        <scheme val="minor"/>
      </rPr>
      <t>C. Οι αντλίες θερμότητας που χρησιμοποιούνται έχουν σε αυτές τις θερμοκρασίες ένα μέσο COP = 2. Σχεδιάστε αυτόνομο φ/β σύστημα με βοηθητικό λέβητα βιομάζας ενεργειακού περιεχομένου 3,5 kWh/kg (δώστε κ την κατανομή του) κ απόδοση λέβητα 90%. Δηλαδή το σύστημά σας θα περιλαμβάνει τα φ/β, το λέβητα και τις ηλεκτρικές μπαταρίες.</t>
    </r>
  </si>
  <si>
    <t>Κατανάλωση ηλεκτρικής ενέργειας (kWh)</t>
  </si>
  <si>
    <t>Θερμική ενέργεια για διατήρηση θερμ.</t>
  </si>
  <si>
    <t>kWh</t>
  </si>
  <si>
    <t>electric</t>
  </si>
  <si>
    <t>Electric</t>
  </si>
  <si>
    <t>Κατανομή βιοκαυσίμου</t>
  </si>
  <si>
    <t>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</si>
</sst>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4"/>
      <color theme="1"/>
      <name val="Calibri"/>
      <family val="2"/>
      <scheme val="minor"/>
    </font>
    <font>
      <b/>
      <sz val="22"/>
      <color theme="1"/>
      <name val="Calibri"/>
      <family val="2"/>
      <scheme val="minor"/>
    </font>
    <font>
      <b/>
      <sz val="16"/>
      <color rgb="FFC00000"/>
      <name val="Calibri"/>
      <family val="2"/>
      <scheme val="minor"/>
    </font>
    <font>
      <b/>
      <vertAlign val="subscript"/>
      <sz val="16"/>
      <color rgb="FFC00000"/>
      <name val="Calibri"/>
      <family val="2"/>
      <scheme val="minor"/>
    </font>
    <font>
      <b/>
      <sz val="16"/>
      <color rgb="FFC00000"/>
      <name val="Arial Narrow"/>
      <family val="2"/>
    </font>
    <font>
      <b/>
      <sz val="16"/>
      <color rgb="FFC00000"/>
      <name val="Calibri"/>
      <family val="2"/>
    </font>
    <font>
      <sz val="16"/>
      <color rgb="FFC00000"/>
      <name val="Calibri"/>
      <family val="2"/>
      <scheme val="minor"/>
    </font>
    <font>
      <b/>
      <vertAlign val="superscript"/>
      <sz val="16"/>
      <color rgb="FFC00000"/>
      <name val="Calibri"/>
      <family val="2"/>
      <scheme val="minor"/>
    </font>
    <font>
      <sz val="16"/>
      <color theme="1"/>
      <name val="Calibri"/>
      <family val="2"/>
      <scheme val="minor"/>
    </font>
    <font>
      <sz val="22"/>
      <color theme="1"/>
      <name val="Calibri"/>
      <family val="2"/>
      <scheme val="minor"/>
    </font>
    <font>
      <sz val="20"/>
      <color theme="1"/>
      <name val="Calibri"/>
      <family val="2"/>
      <scheme val="minor"/>
    </font>
    <font>
      <sz val="14"/>
      <color theme="1"/>
      <name val="Calibri"/>
      <family val="2"/>
      <scheme val="minor"/>
    </font>
    <font>
      <sz val="24"/>
      <color theme="1"/>
      <name val="Calibri"/>
      <family val="2"/>
      <scheme val="minor"/>
    </font>
    <font>
      <b/>
      <sz val="16"/>
      <color theme="1"/>
      <name val="Calibri"/>
      <family val="2"/>
      <scheme val="minor"/>
    </font>
    <font>
      <i/>
      <sz val="12"/>
      <color theme="1"/>
      <name val="Calibri"/>
      <family val="2"/>
      <scheme val="minor"/>
    </font>
    <font>
      <b/>
      <vertAlign val="superscript"/>
      <sz val="16"/>
      <color theme="1"/>
      <name val="Calibri"/>
      <family val="2"/>
      <scheme val="minor"/>
    </font>
    <font>
      <b/>
      <sz val="18"/>
      <color theme="1"/>
      <name val="Calibri"/>
      <family val="2"/>
      <scheme val="minor"/>
    </font>
    <font>
      <b/>
      <vertAlign val="superscript"/>
      <sz val="22"/>
      <color theme="1"/>
      <name val="Calibri"/>
      <family val="2"/>
      <scheme val="minor"/>
    </font>
    <font>
      <vertAlign val="superscript"/>
      <sz val="20"/>
      <color theme="1"/>
      <name val="Calibri"/>
      <family val="2"/>
      <scheme val="minor"/>
    </font>
    <font>
      <b/>
      <sz val="24"/>
      <color theme="1"/>
      <name val="Calibri"/>
      <family val="2"/>
      <scheme val="minor"/>
    </font>
    <font>
      <sz val="18"/>
      <color theme="1"/>
      <name val="Calibri"/>
      <family val="2"/>
      <scheme val="minor"/>
    </font>
    <font>
      <b/>
      <sz val="20"/>
      <color theme="1"/>
      <name val="Calibri"/>
      <family val="2"/>
      <scheme val="minor"/>
    </font>
    <font>
      <sz val="28"/>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5"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s>
  <cellStyleXfs count="1">
    <xf numFmtId="0" fontId="0" fillId="0" borderId="0"/>
  </cellStyleXfs>
  <cellXfs count="53">
    <xf numFmtId="0" fontId="0" fillId="0" borderId="0" xfId="0"/>
    <xf numFmtId="0" fontId="0" fillId="3" borderId="1" xfId="0" applyFill="1" applyBorder="1"/>
    <xf numFmtId="0" fontId="0" fillId="3" borderId="0" xfId="0" applyFill="1"/>
    <xf numFmtId="0" fontId="7" fillId="0" borderId="0" xfId="0" applyFont="1"/>
    <xf numFmtId="0" fontId="9" fillId="0" borderId="0" xfId="0" applyFont="1"/>
    <xf numFmtId="0" fontId="2" fillId="0" borderId="0" xfId="0" applyFont="1" applyAlignment="1">
      <alignment horizontal="center" vertical="center" wrapText="1"/>
    </xf>
    <xf numFmtId="0" fontId="10" fillId="0" borderId="0" xfId="0" applyFont="1"/>
    <xf numFmtId="0" fontId="11" fillId="0" borderId="0" xfId="0" applyFont="1"/>
    <xf numFmtId="0" fontId="11" fillId="3" borderId="0" xfId="0" applyFont="1" applyFill="1"/>
    <xf numFmtId="0" fontId="0" fillId="0" borderId="0" xfId="0" applyFill="1" applyBorder="1"/>
    <xf numFmtId="0" fontId="11" fillId="0" borderId="0" xfId="0" applyFont="1" applyFill="1" applyBorder="1"/>
    <xf numFmtId="0" fontId="12" fillId="0" borderId="0" xfId="0" applyFont="1" applyFill="1" applyBorder="1"/>
    <xf numFmtId="0" fontId="13" fillId="0" borderId="0" xfId="0" applyFont="1" applyFill="1" applyBorder="1"/>
    <xf numFmtId="1" fontId="11" fillId="0" borderId="0" xfId="0" applyNumberFormat="1" applyFont="1" applyFill="1" applyBorder="1"/>
    <xf numFmtId="2" fontId="2" fillId="0" borderId="0" xfId="0" applyNumberFormat="1" applyFont="1" applyAlignment="1">
      <alignment horizontal="center" vertical="center" wrapText="1"/>
    </xf>
    <xf numFmtId="2" fontId="10" fillId="0" borderId="0" xfId="0" applyNumberFormat="1" applyFont="1"/>
    <xf numFmtId="2" fontId="9" fillId="3" borderId="0" xfId="0" applyNumberFormat="1" applyFont="1" applyFill="1"/>
    <xf numFmtId="2" fontId="0" fillId="0" borderId="0" xfId="0" applyNumberFormat="1"/>
    <xf numFmtId="2" fontId="9" fillId="0" borderId="0" xfId="0" applyNumberFormat="1" applyFont="1" applyAlignment="1">
      <alignment horizontal="center"/>
    </xf>
    <xf numFmtId="0" fontId="12" fillId="0" borderId="0" xfId="0" applyFont="1"/>
    <xf numFmtId="0" fontId="12" fillId="0" borderId="0" xfId="0" applyFont="1" applyFill="1" applyBorder="1" applyAlignment="1">
      <alignment horizontal="center" vertical="center"/>
    </xf>
    <xf numFmtId="0" fontId="1" fillId="2" borderId="2" xfId="0" applyFont="1" applyFill="1" applyBorder="1"/>
    <xf numFmtId="0" fontId="12" fillId="0" borderId="0" xfId="0" applyFont="1" applyBorder="1"/>
    <xf numFmtId="0" fontId="0" fillId="0" borderId="0" xfId="0" applyBorder="1"/>
    <xf numFmtId="0" fontId="14" fillId="2" borderId="2" xfId="0" applyFont="1" applyFill="1" applyBorder="1"/>
    <xf numFmtId="0" fontId="14" fillId="2" borderId="0" xfId="0" applyFont="1" applyFill="1"/>
    <xf numFmtId="0" fontId="14" fillId="0" borderId="0" xfId="0" applyFont="1" applyAlignment="1">
      <alignment horizontal="center" vertical="center" wrapText="1"/>
    </xf>
    <xf numFmtId="0" fontId="15" fillId="0" borderId="0" xfId="0" applyFont="1" applyAlignment="1">
      <alignment horizontal="center" vertical="center" wrapText="1"/>
    </xf>
    <xf numFmtId="49" fontId="9" fillId="0" borderId="0" xfId="0" applyNumberFormat="1" applyFont="1"/>
    <xf numFmtId="0" fontId="9" fillId="0" borderId="0" xfId="0" applyFont="1" applyAlignment="1">
      <alignment horizontal="center" vertical="center"/>
    </xf>
    <xf numFmtId="0" fontId="9" fillId="3" borderId="0" xfId="0" applyFont="1" applyFill="1"/>
    <xf numFmtId="0" fontId="1" fillId="2" borderId="1" xfId="0" applyFont="1" applyFill="1" applyBorder="1" applyAlignment="1">
      <alignment horizontal="center" vertical="center" wrapText="1"/>
    </xf>
    <xf numFmtId="0" fontId="17" fillId="0" borderId="0" xfId="0" applyFont="1" applyAlignment="1">
      <alignment horizontal="center" vertical="center"/>
    </xf>
    <xf numFmtId="0" fontId="0" fillId="0" borderId="0" xfId="0" applyAlignment="1"/>
    <xf numFmtId="0" fontId="14" fillId="0" borderId="0" xfId="0" applyFont="1" applyAlignment="1">
      <alignment horizontal="left" vertical="center" wrapText="1"/>
    </xf>
    <xf numFmtId="0" fontId="11" fillId="3" borderId="0" xfId="0" applyFont="1" applyFill="1" applyAlignment="1">
      <alignment vertical="center" wrapText="1"/>
    </xf>
    <xf numFmtId="0" fontId="0" fillId="3" borderId="0" xfId="0" applyFill="1" applyAlignment="1">
      <alignment vertical="center" wrapText="1"/>
    </xf>
    <xf numFmtId="0" fontId="0" fillId="0" borderId="3" xfId="0" applyBorder="1" applyAlignment="1"/>
    <xf numFmtId="0" fontId="2" fillId="0" borderId="1"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xf numFmtId="0" fontId="13" fillId="0" borderId="0" xfId="0" applyFont="1" applyBorder="1" applyAlignment="1">
      <alignment wrapText="1"/>
    </xf>
    <xf numFmtId="0" fontId="20" fillId="0" borderId="0" xfId="0" applyFont="1" applyBorder="1" applyAlignment="1">
      <alignment horizontal="center" vertical="center"/>
    </xf>
    <xf numFmtId="0" fontId="10" fillId="0" borderId="0" xfId="0" applyFont="1" applyBorder="1"/>
    <xf numFmtId="0" fontId="21"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0" fillId="0" borderId="0" xfId="0" applyFont="1" applyFill="1" applyBorder="1"/>
    <xf numFmtId="0" fontId="12" fillId="4" borderId="0" xfId="0" applyFont="1" applyFill="1" applyBorder="1"/>
    <xf numFmtId="0" fontId="10" fillId="4" borderId="0" xfId="0" applyFont="1" applyFill="1" applyBorder="1"/>
    <xf numFmtId="0" fontId="22" fillId="4" borderId="0" xfId="0" applyFont="1" applyFill="1" applyBorder="1" applyAlignment="1">
      <alignment horizontal="center" vertical="center"/>
    </xf>
    <xf numFmtId="0" fontId="22" fillId="0" borderId="0" xfId="0" applyFont="1"/>
    <xf numFmtId="0" fontId="17" fillId="0" borderId="0" xfId="0" applyFont="1" applyFill="1" applyBorder="1" applyAlignment="1">
      <alignment horizontal="center" vertical="center" wrapText="1"/>
    </xf>
    <xf numFmtId="0" fontId="2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21</xdr:row>
      <xdr:rowOff>0</xdr:rowOff>
    </xdr:from>
    <xdr:to>
      <xdr:col>6</xdr:col>
      <xdr:colOff>2495352</xdr:colOff>
      <xdr:row>34</xdr:row>
      <xdr:rowOff>152400</xdr:rowOff>
    </xdr:to>
    <xdr:pic>
      <xdr:nvPicPr>
        <xdr:cNvPr id="3" name="Picture 2">
          <a:extLst>
            <a:ext uri="{FF2B5EF4-FFF2-40B4-BE49-F238E27FC236}">
              <a16:creationId xmlns:a16="http://schemas.microsoft.com/office/drawing/2014/main" id="{FF6D743C-91B0-48AF-BFCC-00A2378D6016}"/>
            </a:ext>
          </a:extLst>
        </xdr:cNvPr>
        <xdr:cNvPicPr>
          <a:picLocks noChangeAspect="1"/>
        </xdr:cNvPicPr>
      </xdr:nvPicPr>
      <xdr:blipFill>
        <a:blip xmlns:r="http://schemas.openxmlformats.org/officeDocument/2006/relationships" r:embed="rId1"/>
        <a:stretch>
          <a:fillRect/>
        </a:stretch>
      </xdr:blipFill>
      <xdr:spPr>
        <a:xfrm>
          <a:off x="1219200" y="11582400"/>
          <a:ext cx="8550712" cy="31902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3253F-833A-473A-B178-98519C5A6D85}">
  <dimension ref="A1:E12"/>
  <sheetViews>
    <sheetView topLeftCell="A4" workbookViewId="0">
      <selection activeCell="C7" sqref="C7"/>
    </sheetView>
  </sheetViews>
  <sheetFormatPr defaultRowHeight="14.4" x14ac:dyDescent="0.3"/>
  <cols>
    <col min="1" max="6" width="30.6640625" customWidth="1"/>
  </cols>
  <sheetData>
    <row r="1" spans="1:5" ht="21" x14ac:dyDescent="0.3">
      <c r="A1" s="26" t="s">
        <v>26</v>
      </c>
      <c r="B1" s="31" t="s">
        <v>27</v>
      </c>
      <c r="C1" s="31"/>
      <c r="D1" s="31"/>
      <c r="E1" s="31"/>
    </row>
    <row r="3" spans="1:5" ht="78" x14ac:dyDescent="0.3">
      <c r="A3" s="27" t="s">
        <v>28</v>
      </c>
      <c r="B3" s="27" t="s">
        <v>29</v>
      </c>
      <c r="C3" s="27" t="s">
        <v>30</v>
      </c>
      <c r="D3" s="27" t="s">
        <v>31</v>
      </c>
      <c r="E3" s="27" t="s">
        <v>32</v>
      </c>
    </row>
    <row r="4" spans="1:5" ht="46.8" x14ac:dyDescent="0.3">
      <c r="A4" s="27" t="s">
        <v>33</v>
      </c>
      <c r="B4" s="27" t="s">
        <v>34</v>
      </c>
      <c r="C4" s="27" t="s">
        <v>35</v>
      </c>
      <c r="D4" s="27" t="s">
        <v>36</v>
      </c>
      <c r="E4" s="27" t="s">
        <v>37</v>
      </c>
    </row>
    <row r="5" spans="1:5" ht="62.4" x14ac:dyDescent="0.3">
      <c r="A5" s="27" t="s">
        <v>38</v>
      </c>
      <c r="B5" s="27" t="s">
        <v>39</v>
      </c>
      <c r="C5" s="27" t="s">
        <v>40</v>
      </c>
      <c r="D5" s="27" t="s">
        <v>41</v>
      </c>
      <c r="E5" s="27" t="s">
        <v>42</v>
      </c>
    </row>
    <row r="6" spans="1:5" ht="62.4" x14ac:dyDescent="0.3">
      <c r="A6" s="27" t="s">
        <v>43</v>
      </c>
      <c r="B6" s="27" t="s">
        <v>44</v>
      </c>
      <c r="C6" s="27" t="s">
        <v>45</v>
      </c>
      <c r="D6" s="27" t="s">
        <v>46</v>
      </c>
      <c r="E6" s="27" t="s">
        <v>47</v>
      </c>
    </row>
    <row r="7" spans="1:5" ht="109.2" x14ac:dyDescent="0.3">
      <c r="A7" s="27" t="s">
        <v>48</v>
      </c>
      <c r="B7" s="27" t="s">
        <v>49</v>
      </c>
      <c r="C7" s="27" t="s">
        <v>50</v>
      </c>
      <c r="D7" s="27" t="s">
        <v>51</v>
      </c>
      <c r="E7" s="27" t="s">
        <v>52</v>
      </c>
    </row>
    <row r="8" spans="1:5" ht="46.8" x14ac:dyDescent="0.3">
      <c r="A8" s="27" t="s">
        <v>53</v>
      </c>
      <c r="B8" s="27" t="s">
        <v>54</v>
      </c>
      <c r="C8" s="27" t="s">
        <v>55</v>
      </c>
      <c r="D8" s="27" t="s">
        <v>56</v>
      </c>
      <c r="E8" s="27" t="s">
        <v>57</v>
      </c>
    </row>
    <row r="9" spans="1:5" ht="62.4" x14ac:dyDescent="0.3">
      <c r="A9" s="27" t="s">
        <v>58</v>
      </c>
      <c r="B9" s="27" t="s">
        <v>59</v>
      </c>
      <c r="C9" s="27" t="s">
        <v>60</v>
      </c>
      <c r="D9" s="27" t="s">
        <v>61</v>
      </c>
      <c r="E9" s="27" t="s">
        <v>62</v>
      </c>
    </row>
    <row r="10" spans="1:5" ht="46.8" x14ac:dyDescent="0.3">
      <c r="A10" s="27" t="s">
        <v>63</v>
      </c>
      <c r="B10" s="27" t="s">
        <v>64</v>
      </c>
      <c r="C10" s="27" t="s">
        <v>65</v>
      </c>
      <c r="D10" s="27" t="s">
        <v>66</v>
      </c>
      <c r="E10" s="27" t="s">
        <v>67</v>
      </c>
    </row>
    <row r="11" spans="1:5" ht="93.6" x14ac:dyDescent="0.3">
      <c r="A11" s="27" t="s">
        <v>68</v>
      </c>
      <c r="B11" s="27" t="s">
        <v>69</v>
      </c>
      <c r="C11" s="27" t="s">
        <v>70</v>
      </c>
      <c r="D11" s="27" t="s">
        <v>71</v>
      </c>
      <c r="E11" s="27" t="s">
        <v>72</v>
      </c>
    </row>
    <row r="12" spans="1:5" ht="46.8" x14ac:dyDescent="0.3">
      <c r="A12" s="27" t="s">
        <v>73</v>
      </c>
      <c r="B12" s="27" t="s">
        <v>74</v>
      </c>
      <c r="C12" s="27" t="s">
        <v>75</v>
      </c>
      <c r="D12" s="27" t="s">
        <v>76</v>
      </c>
      <c r="E12" s="27" t="s">
        <v>77</v>
      </c>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FBCBD-6061-4080-9E94-6597F12F87A0}">
  <dimension ref="A1:O20"/>
  <sheetViews>
    <sheetView zoomScale="75" zoomScaleNormal="75" workbookViewId="0">
      <selection activeCell="E40" sqref="E40"/>
    </sheetView>
  </sheetViews>
  <sheetFormatPr defaultRowHeight="18" x14ac:dyDescent="0.35"/>
  <cols>
    <col min="3" max="3" width="28.109375" bestFit="1" customWidth="1"/>
    <col min="4" max="4" width="30.44140625" style="17" customWidth="1"/>
    <col min="5" max="5" width="20.6640625" style="17" customWidth="1"/>
    <col min="7" max="7" width="37.6640625" style="19" customWidth="1"/>
    <col min="8" max="8" width="23.6640625" style="19" bestFit="1" customWidth="1"/>
    <col min="9" max="9" width="17.6640625" style="19" customWidth="1"/>
    <col min="10" max="10" width="19" customWidth="1"/>
    <col min="11" max="11" width="22.6640625" customWidth="1"/>
    <col min="12" max="12" width="16.5546875" customWidth="1"/>
    <col min="13" max="13" width="15.88671875" customWidth="1"/>
    <col min="14" max="14" width="18.109375" customWidth="1"/>
    <col min="15" max="15" width="24.109375" bestFit="1" customWidth="1"/>
    <col min="16" max="16" width="17.77734375" customWidth="1"/>
  </cols>
  <sheetData>
    <row r="1" spans="1:15" ht="25.8" x14ac:dyDescent="0.5">
      <c r="G1" s="22"/>
      <c r="H1" s="20"/>
      <c r="I1" s="11"/>
      <c r="J1" s="9"/>
      <c r="K1" s="10"/>
      <c r="L1" s="9"/>
      <c r="M1" s="9"/>
      <c r="N1" s="10"/>
      <c r="O1" s="23"/>
    </row>
    <row r="2" spans="1:15" ht="25.8" x14ac:dyDescent="0.5">
      <c r="C2" s="32" t="s">
        <v>79</v>
      </c>
      <c r="D2" s="32"/>
      <c r="E2" s="32"/>
      <c r="G2" s="22"/>
      <c r="H2" s="20"/>
      <c r="I2" s="11"/>
      <c r="J2" s="9"/>
      <c r="K2" s="10"/>
      <c r="L2" s="9"/>
      <c r="M2" s="9"/>
      <c r="N2" s="10"/>
      <c r="O2" s="23"/>
    </row>
    <row r="3" spans="1:15" ht="25.8" x14ac:dyDescent="0.5">
      <c r="A3" s="33"/>
      <c r="B3" s="34" t="s">
        <v>78</v>
      </c>
      <c r="C3" s="34"/>
      <c r="D3" s="34"/>
      <c r="E3" s="34"/>
      <c r="F3" s="34"/>
      <c r="G3" s="34"/>
      <c r="H3" s="20"/>
      <c r="I3" s="11"/>
      <c r="J3" s="9"/>
      <c r="K3" s="10"/>
      <c r="L3" s="9"/>
      <c r="M3" s="9"/>
      <c r="N3" s="10"/>
      <c r="O3" s="23"/>
    </row>
    <row r="4" spans="1:15" ht="25.8" x14ac:dyDescent="0.5">
      <c r="A4" s="33"/>
      <c r="B4" s="34"/>
      <c r="C4" s="34"/>
      <c r="D4" s="34"/>
      <c r="E4" s="34"/>
      <c r="F4" s="34"/>
      <c r="G4" s="34"/>
      <c r="H4" s="20"/>
      <c r="I4" s="11"/>
      <c r="J4" s="9"/>
      <c r="K4" s="10"/>
      <c r="L4" s="9"/>
      <c r="M4" s="9"/>
      <c r="N4" s="10"/>
      <c r="O4" s="23"/>
    </row>
    <row r="5" spans="1:15" ht="195.6" customHeight="1" x14ac:dyDescent="0.5">
      <c r="A5" s="33"/>
      <c r="B5" s="34"/>
      <c r="C5" s="34"/>
      <c r="D5" s="34"/>
      <c r="E5" s="34"/>
      <c r="F5" s="34"/>
      <c r="G5" s="34"/>
      <c r="H5" s="20"/>
      <c r="I5" s="11"/>
      <c r="J5" s="9"/>
      <c r="K5" s="10"/>
      <c r="L5" s="9"/>
      <c r="M5" s="9"/>
      <c r="N5" s="10"/>
      <c r="O5" s="23"/>
    </row>
    <row r="6" spans="1:15" ht="25.8" x14ac:dyDescent="0.5">
      <c r="G6" s="22"/>
      <c r="H6" s="20"/>
      <c r="I6" s="11"/>
      <c r="J6" s="9"/>
      <c r="K6" s="10"/>
      <c r="L6" s="9"/>
      <c r="M6" s="9"/>
      <c r="N6" s="10"/>
      <c r="O6" s="23"/>
    </row>
    <row r="7" spans="1:15" ht="25.8" x14ac:dyDescent="0.5">
      <c r="G7" s="22"/>
      <c r="H7" s="20"/>
      <c r="I7" s="11"/>
      <c r="J7" s="9"/>
      <c r="K7" s="10"/>
      <c r="L7" s="9"/>
      <c r="M7" s="9"/>
      <c r="N7" s="10"/>
      <c r="O7" s="23"/>
    </row>
    <row r="8" spans="1:15" ht="25.8" x14ac:dyDescent="0.5">
      <c r="G8" s="22"/>
      <c r="H8" s="20"/>
      <c r="I8" s="11"/>
      <c r="J8" s="9"/>
      <c r="K8" s="10"/>
      <c r="L8" s="9"/>
      <c r="M8" s="9"/>
      <c r="N8" s="10"/>
      <c r="O8" s="23"/>
    </row>
    <row r="9" spans="1:15" ht="25.8" x14ac:dyDescent="0.5">
      <c r="G9" s="22"/>
      <c r="H9" s="20"/>
      <c r="I9" s="11"/>
      <c r="J9" s="9"/>
      <c r="K9" s="10"/>
      <c r="L9" s="9"/>
      <c r="M9" s="9"/>
      <c r="N9" s="10"/>
      <c r="O9" s="23"/>
    </row>
    <row r="10" spans="1:15" ht="25.8" x14ac:dyDescent="0.5">
      <c r="G10" s="22"/>
      <c r="H10" s="20"/>
      <c r="I10" s="11"/>
      <c r="J10" s="9"/>
      <c r="K10" s="10"/>
      <c r="L10" s="9"/>
      <c r="M10" s="9"/>
      <c r="N10" s="10"/>
      <c r="O10" s="23"/>
    </row>
    <row r="11" spans="1:15" ht="25.8" x14ac:dyDescent="0.5">
      <c r="G11" s="22"/>
      <c r="H11" s="20"/>
      <c r="I11" s="11"/>
      <c r="J11" s="9"/>
      <c r="K11" s="10"/>
      <c r="L11" s="9"/>
      <c r="M11" s="9"/>
      <c r="N11" s="10"/>
      <c r="O11" s="23"/>
    </row>
    <row r="12" spans="1:15" ht="25.8" x14ac:dyDescent="0.5">
      <c r="G12" s="22"/>
      <c r="H12" s="20"/>
      <c r="I12" s="11"/>
      <c r="J12" s="9"/>
      <c r="K12" s="10"/>
      <c r="L12" s="9"/>
      <c r="M12" s="9"/>
      <c r="N12" s="10"/>
      <c r="O12" s="23"/>
    </row>
    <row r="13" spans="1:15" ht="25.8" x14ac:dyDescent="0.5">
      <c r="G13" s="22"/>
      <c r="H13" s="20"/>
      <c r="I13" s="11"/>
      <c r="J13" s="9"/>
      <c r="K13" s="10"/>
      <c r="L13" s="9"/>
      <c r="M13" s="9"/>
      <c r="N13" s="10"/>
    </row>
    <row r="17" spans="1:7" ht="23.4" x14ac:dyDescent="0.35">
      <c r="C17" s="32" t="s">
        <v>81</v>
      </c>
      <c r="D17" s="32"/>
      <c r="E17" s="32"/>
      <c r="G17" s="22"/>
    </row>
    <row r="18" spans="1:7" x14ac:dyDescent="0.35">
      <c r="A18" s="33"/>
      <c r="B18" s="34" t="s">
        <v>80</v>
      </c>
      <c r="C18" s="34"/>
      <c r="D18" s="34"/>
      <c r="E18" s="34"/>
      <c r="F18" s="34"/>
      <c r="G18" s="34"/>
    </row>
    <row r="19" spans="1:7" x14ac:dyDescent="0.35">
      <c r="A19" s="33"/>
      <c r="B19" s="34"/>
      <c r="C19" s="34"/>
      <c r="D19" s="34"/>
      <c r="E19" s="34"/>
      <c r="F19" s="34"/>
      <c r="G19" s="34"/>
    </row>
    <row r="20" spans="1:7" ht="274.8" customHeight="1" x14ac:dyDescent="0.35">
      <c r="A20" s="33"/>
      <c r="B20" s="34"/>
      <c r="C20" s="34"/>
      <c r="D20" s="34"/>
      <c r="E20" s="34"/>
      <c r="F20" s="34"/>
      <c r="G20" s="34"/>
    </row>
  </sheetData>
  <mergeCells count="6">
    <mergeCell ref="C2:E2"/>
    <mergeCell ref="C17:E17"/>
    <mergeCell ref="A18:A20"/>
    <mergeCell ref="B18:G20"/>
    <mergeCell ref="B3:G5"/>
    <mergeCell ref="A3:A5"/>
  </mergeCells>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topLeftCell="A10" zoomScale="75" zoomScaleNormal="75" workbookViewId="0">
      <selection activeCell="J28" sqref="J28"/>
    </sheetView>
  </sheetViews>
  <sheetFormatPr defaultRowHeight="18" x14ac:dyDescent="0.35"/>
  <cols>
    <col min="2" max="2" width="28.109375" bestFit="1" customWidth="1"/>
    <col min="3" max="4" width="30.44140625" style="17" customWidth="1"/>
    <col min="5" max="5" width="20.6640625" style="17" customWidth="1"/>
    <col min="7" max="7" width="37.6640625" style="19" customWidth="1"/>
    <col min="8" max="8" width="23.6640625" style="19" bestFit="1" customWidth="1"/>
    <col min="9" max="9" width="17.6640625" style="19" customWidth="1"/>
    <col min="10" max="10" width="28.33203125" customWidth="1"/>
    <col min="11" max="11" width="22.6640625" customWidth="1"/>
    <col min="12" max="12" width="16.5546875" customWidth="1"/>
    <col min="13" max="13" width="15.88671875" customWidth="1"/>
    <col min="14" max="14" width="18.109375" customWidth="1"/>
    <col min="15" max="15" width="24.109375" bestFit="1" customWidth="1"/>
    <col min="16" max="16" width="17.77734375" customWidth="1"/>
  </cols>
  <sheetData>
    <row r="1" spans="1:17" ht="172.8" customHeight="1" x14ac:dyDescent="0.5">
      <c r="A1" s="8"/>
      <c r="B1" s="35" t="s">
        <v>107</v>
      </c>
      <c r="C1" s="36"/>
      <c r="D1" s="36"/>
      <c r="E1" s="36"/>
      <c r="F1" s="36"/>
      <c r="G1" s="36"/>
      <c r="H1" s="33"/>
      <c r="I1" s="33"/>
      <c r="J1" s="33"/>
      <c r="K1" s="37"/>
    </row>
    <row r="2" spans="1:17" ht="25.8" x14ac:dyDescent="0.5">
      <c r="A2" s="7"/>
      <c r="B2" s="24" t="s">
        <v>22</v>
      </c>
      <c r="C2" s="24" t="s">
        <v>23</v>
      </c>
      <c r="D2" s="25" t="s">
        <v>24</v>
      </c>
      <c r="E2" s="21"/>
      <c r="F2" s="21"/>
    </row>
    <row r="3" spans="1:17" ht="115.2" x14ac:dyDescent="0.6">
      <c r="B3" s="5" t="s">
        <v>21</v>
      </c>
      <c r="C3" s="14" t="s">
        <v>108</v>
      </c>
      <c r="D3" s="14" t="s">
        <v>82</v>
      </c>
      <c r="E3" s="14" t="s">
        <v>25</v>
      </c>
      <c r="G3" s="41" t="s">
        <v>109</v>
      </c>
      <c r="H3" s="45" t="s">
        <v>111</v>
      </c>
      <c r="I3" s="49" t="s">
        <v>112</v>
      </c>
      <c r="J3" s="51" t="s">
        <v>113</v>
      </c>
      <c r="K3" s="10"/>
      <c r="L3" s="9"/>
      <c r="M3" s="9"/>
      <c r="N3" s="10"/>
      <c r="O3" s="9"/>
      <c r="P3" s="9"/>
      <c r="Q3" s="9"/>
    </row>
    <row r="4" spans="1:17" ht="31.2" x14ac:dyDescent="0.55000000000000004">
      <c r="B4" s="6"/>
      <c r="C4" s="15"/>
      <c r="D4" s="15"/>
      <c r="E4" s="15"/>
      <c r="G4" s="42" t="s">
        <v>110</v>
      </c>
      <c r="H4" s="42" t="s">
        <v>110</v>
      </c>
      <c r="I4" s="47"/>
      <c r="J4" s="46" t="s">
        <v>114</v>
      </c>
      <c r="K4" s="10"/>
      <c r="L4" s="9"/>
      <c r="M4" s="9"/>
      <c r="N4" s="10"/>
      <c r="O4" s="9"/>
      <c r="P4" s="9"/>
      <c r="Q4" s="9"/>
    </row>
    <row r="5" spans="1:17" ht="31.2" x14ac:dyDescent="0.6">
      <c r="B5" s="28" t="s">
        <v>106</v>
      </c>
      <c r="C5" s="29">
        <v>460.75</v>
      </c>
      <c r="D5" s="18">
        <v>10.366666666666667</v>
      </c>
      <c r="E5" s="16">
        <v>0</v>
      </c>
      <c r="G5" s="43">
        <f>60*(18-D5)*1</f>
        <v>458</v>
      </c>
      <c r="H5" s="44">
        <f>G5/2</f>
        <v>229</v>
      </c>
      <c r="I5" s="48">
        <f>C5-H5</f>
        <v>231.75</v>
      </c>
      <c r="J5" s="10">
        <f>G5/3.15</f>
        <v>145.39682539682539</v>
      </c>
      <c r="K5" s="10"/>
      <c r="L5" s="9"/>
      <c r="M5" s="9"/>
      <c r="N5" s="10"/>
      <c r="O5" s="13"/>
      <c r="P5" s="12"/>
      <c r="Q5" s="9"/>
    </row>
    <row r="6" spans="1:17" ht="28.8" x14ac:dyDescent="0.55000000000000004">
      <c r="B6" s="28" t="s">
        <v>105</v>
      </c>
      <c r="C6" s="29">
        <v>444.95</v>
      </c>
      <c r="D6" s="18">
        <v>10.799999999999999</v>
      </c>
      <c r="E6" s="16">
        <v>0</v>
      </c>
      <c r="G6" s="43">
        <f t="shared" ref="G6:G28" si="0">60*(18-D6)*1</f>
        <v>432.00000000000006</v>
      </c>
      <c r="H6" s="44">
        <f t="shared" ref="H6:H28" si="1">G6/2</f>
        <v>216.00000000000003</v>
      </c>
      <c r="I6" s="48">
        <f t="shared" ref="I6:I28" si="2">C6-H6</f>
        <v>228.94999999999996</v>
      </c>
      <c r="J6" s="10">
        <f t="shared" ref="J6:J28" si="3">G6/3.15</f>
        <v>137.14285714285717</v>
      </c>
      <c r="K6" s="10"/>
      <c r="L6" s="9"/>
      <c r="M6" s="9"/>
      <c r="N6" s="10"/>
      <c r="O6" s="9"/>
      <c r="P6" s="9"/>
      <c r="Q6" s="9"/>
    </row>
    <row r="7" spans="1:17" ht="28.8" x14ac:dyDescent="0.55000000000000004">
      <c r="B7" s="28" t="s">
        <v>104</v>
      </c>
      <c r="C7" s="29">
        <v>412.5</v>
      </c>
      <c r="D7" s="18">
        <v>10.8</v>
      </c>
      <c r="E7" s="16">
        <v>0</v>
      </c>
      <c r="G7" s="43">
        <f t="shared" si="0"/>
        <v>431.99999999999994</v>
      </c>
      <c r="H7" s="44">
        <f t="shared" si="1"/>
        <v>215.99999999999997</v>
      </c>
      <c r="I7" s="48">
        <f t="shared" si="2"/>
        <v>196.50000000000003</v>
      </c>
      <c r="J7" s="10">
        <f t="shared" si="3"/>
        <v>137.14285714285714</v>
      </c>
      <c r="K7" s="10"/>
      <c r="L7" s="9"/>
      <c r="M7" s="9"/>
      <c r="N7" s="10"/>
      <c r="O7" s="9"/>
      <c r="P7" s="9"/>
      <c r="Q7" s="9"/>
    </row>
    <row r="8" spans="1:17" ht="28.8" x14ac:dyDescent="0.55000000000000004">
      <c r="B8" s="28" t="s">
        <v>103</v>
      </c>
      <c r="C8" s="29">
        <v>401.95</v>
      </c>
      <c r="D8" s="18">
        <v>10.724999999999998</v>
      </c>
      <c r="E8" s="16">
        <v>0</v>
      </c>
      <c r="G8" s="43">
        <f t="shared" si="0"/>
        <v>436.50000000000011</v>
      </c>
      <c r="H8" s="44">
        <f t="shared" si="1"/>
        <v>218.25000000000006</v>
      </c>
      <c r="I8" s="48">
        <f t="shared" si="2"/>
        <v>183.69999999999993</v>
      </c>
      <c r="J8" s="10">
        <f t="shared" si="3"/>
        <v>138.57142857142861</v>
      </c>
      <c r="K8" s="10"/>
      <c r="L8" s="9"/>
      <c r="M8" s="9"/>
      <c r="N8" s="10"/>
      <c r="O8" s="9"/>
      <c r="P8" s="9"/>
      <c r="Q8" s="9"/>
    </row>
    <row r="9" spans="1:17" ht="28.8" x14ac:dyDescent="0.55000000000000004">
      <c r="B9" s="28" t="s">
        <v>102</v>
      </c>
      <c r="C9" s="29">
        <v>398.4</v>
      </c>
      <c r="D9" s="18">
        <v>10.716666666666669</v>
      </c>
      <c r="E9" s="16">
        <v>0</v>
      </c>
      <c r="G9" s="43">
        <f t="shared" si="0"/>
        <v>436.99999999999989</v>
      </c>
      <c r="H9" s="44">
        <f t="shared" si="1"/>
        <v>218.49999999999994</v>
      </c>
      <c r="I9" s="48">
        <f t="shared" si="2"/>
        <v>179.90000000000003</v>
      </c>
      <c r="J9" s="10">
        <f t="shared" si="3"/>
        <v>138.73015873015871</v>
      </c>
      <c r="K9" s="10"/>
      <c r="L9" s="9"/>
      <c r="M9" s="9"/>
      <c r="N9" s="10"/>
      <c r="O9" s="23"/>
    </row>
    <row r="10" spans="1:17" ht="28.8" x14ac:dyDescent="0.55000000000000004">
      <c r="B10" s="28" t="s">
        <v>101</v>
      </c>
      <c r="C10" s="29">
        <v>413.1</v>
      </c>
      <c r="D10" s="18">
        <v>10.416666666666666</v>
      </c>
      <c r="E10" s="16">
        <v>0</v>
      </c>
      <c r="G10" s="43">
        <f t="shared" si="0"/>
        <v>455.00000000000006</v>
      </c>
      <c r="H10" s="44">
        <f t="shared" si="1"/>
        <v>227.50000000000003</v>
      </c>
      <c r="I10" s="48">
        <f t="shared" si="2"/>
        <v>185.6</v>
      </c>
      <c r="J10" s="10">
        <f t="shared" si="3"/>
        <v>144.44444444444446</v>
      </c>
      <c r="K10" s="10"/>
      <c r="L10" s="9"/>
      <c r="M10" s="9"/>
      <c r="N10" s="10"/>
      <c r="O10" s="23"/>
    </row>
    <row r="11" spans="1:17" ht="28.8" x14ac:dyDescent="0.55000000000000004">
      <c r="B11" s="28" t="s">
        <v>100</v>
      </c>
      <c r="C11" s="29">
        <v>438.95</v>
      </c>
      <c r="D11" s="18">
        <v>10.366666666666667</v>
      </c>
      <c r="E11" s="16">
        <v>0</v>
      </c>
      <c r="G11" s="43">
        <f t="shared" si="0"/>
        <v>458</v>
      </c>
      <c r="H11" s="44">
        <f t="shared" si="1"/>
        <v>229</v>
      </c>
      <c r="I11" s="48">
        <f t="shared" si="2"/>
        <v>209.95</v>
      </c>
      <c r="J11" s="10">
        <f t="shared" si="3"/>
        <v>145.39682539682539</v>
      </c>
      <c r="K11" s="10"/>
      <c r="L11" s="9"/>
      <c r="M11" s="9"/>
      <c r="N11" s="10"/>
      <c r="O11" s="23"/>
    </row>
    <row r="12" spans="1:17" ht="28.8" x14ac:dyDescent="0.55000000000000004">
      <c r="B12" s="28" t="s">
        <v>99</v>
      </c>
      <c r="C12" s="29">
        <v>510.6</v>
      </c>
      <c r="D12" s="18">
        <v>10.549999999999999</v>
      </c>
      <c r="E12" s="30">
        <v>1.3333333333333333</v>
      </c>
      <c r="G12" s="43">
        <f t="shared" si="0"/>
        <v>447.00000000000006</v>
      </c>
      <c r="H12" s="44">
        <f t="shared" si="1"/>
        <v>223.50000000000003</v>
      </c>
      <c r="I12" s="48">
        <f t="shared" si="2"/>
        <v>287.10000000000002</v>
      </c>
      <c r="J12" s="10">
        <f t="shared" si="3"/>
        <v>141.90476190476193</v>
      </c>
      <c r="K12" s="10"/>
      <c r="L12" s="9"/>
      <c r="M12" s="9"/>
      <c r="N12" s="10"/>
      <c r="O12" s="23"/>
    </row>
    <row r="13" spans="1:17" ht="28.8" x14ac:dyDescent="0.55000000000000004">
      <c r="B13" s="28" t="s">
        <v>98</v>
      </c>
      <c r="C13" s="29">
        <v>741.05</v>
      </c>
      <c r="D13" s="18">
        <v>10.816666666666668</v>
      </c>
      <c r="E13" s="30">
        <v>43.083333333333329</v>
      </c>
      <c r="G13" s="43">
        <f t="shared" si="0"/>
        <v>430.99999999999989</v>
      </c>
      <c r="H13" s="44">
        <f t="shared" si="1"/>
        <v>215.49999999999994</v>
      </c>
      <c r="I13" s="48">
        <f t="shared" si="2"/>
        <v>525.54999999999995</v>
      </c>
      <c r="J13" s="10">
        <f t="shared" si="3"/>
        <v>136.82539682539678</v>
      </c>
      <c r="K13" s="10"/>
      <c r="L13" s="9"/>
      <c r="M13" s="9"/>
      <c r="N13" s="10"/>
      <c r="O13" s="23"/>
    </row>
    <row r="14" spans="1:17" ht="28.8" x14ac:dyDescent="0.55000000000000004">
      <c r="B14" s="28" t="s">
        <v>97</v>
      </c>
      <c r="C14" s="29">
        <v>1007.55</v>
      </c>
      <c r="D14" s="18">
        <v>11.1</v>
      </c>
      <c r="E14" s="30">
        <v>67.083333333333329</v>
      </c>
      <c r="G14" s="43">
        <f t="shared" si="0"/>
        <v>414</v>
      </c>
      <c r="H14" s="44">
        <f t="shared" si="1"/>
        <v>207</v>
      </c>
      <c r="I14" s="48">
        <f t="shared" si="2"/>
        <v>800.55</v>
      </c>
      <c r="J14" s="10">
        <f t="shared" si="3"/>
        <v>131.42857142857144</v>
      </c>
      <c r="K14" s="10"/>
      <c r="L14" s="9"/>
      <c r="M14" s="9"/>
      <c r="N14" s="10"/>
      <c r="O14" s="23"/>
    </row>
    <row r="15" spans="1:17" ht="28.8" x14ac:dyDescent="0.55000000000000004">
      <c r="B15" s="28" t="s">
        <v>96</v>
      </c>
      <c r="C15" s="29">
        <v>1143.7</v>
      </c>
      <c r="D15" s="18">
        <v>11.316666666666668</v>
      </c>
      <c r="E15" s="30">
        <v>123.91666666666666</v>
      </c>
      <c r="G15" s="43">
        <f t="shared" si="0"/>
        <v>400.99999999999989</v>
      </c>
      <c r="H15" s="44">
        <f t="shared" si="1"/>
        <v>200.49999999999994</v>
      </c>
      <c r="I15" s="48">
        <f t="shared" si="2"/>
        <v>943.2</v>
      </c>
      <c r="J15" s="10">
        <f t="shared" si="3"/>
        <v>127.30158730158728</v>
      </c>
      <c r="K15" s="10"/>
      <c r="L15" s="9"/>
      <c r="M15" s="9"/>
      <c r="N15" s="10"/>
      <c r="O15" s="23"/>
    </row>
    <row r="16" spans="1:17" ht="28.8" x14ac:dyDescent="0.55000000000000004">
      <c r="B16" s="28" t="s">
        <v>95</v>
      </c>
      <c r="C16" s="29">
        <v>1337.7</v>
      </c>
      <c r="D16" s="18">
        <v>13.066666666666668</v>
      </c>
      <c r="E16" s="30">
        <v>333.66666666666663</v>
      </c>
      <c r="G16" s="43">
        <f t="shared" si="0"/>
        <v>295.99999999999989</v>
      </c>
      <c r="H16" s="44">
        <f t="shared" si="1"/>
        <v>147.99999999999994</v>
      </c>
      <c r="I16" s="48">
        <f t="shared" si="2"/>
        <v>1189.7</v>
      </c>
      <c r="J16" s="10">
        <f t="shared" si="3"/>
        <v>93.968253968253933</v>
      </c>
      <c r="K16" s="10"/>
      <c r="L16" s="9"/>
      <c r="M16" s="9"/>
      <c r="N16" s="10"/>
      <c r="O16" s="23"/>
    </row>
    <row r="17" spans="2:15" ht="28.8" x14ac:dyDescent="0.55000000000000004">
      <c r="B17" s="28" t="s">
        <v>94</v>
      </c>
      <c r="C17" s="29">
        <v>1226</v>
      </c>
      <c r="D17" s="18">
        <v>14.983333333333333</v>
      </c>
      <c r="E17" s="30">
        <v>443.49999999999989</v>
      </c>
      <c r="G17" s="43">
        <f t="shared" si="0"/>
        <v>181.00000000000006</v>
      </c>
      <c r="H17" s="44">
        <f t="shared" si="1"/>
        <v>90.500000000000028</v>
      </c>
      <c r="I17" s="48">
        <f t="shared" si="2"/>
        <v>1135.5</v>
      </c>
      <c r="J17" s="10">
        <f t="shared" si="3"/>
        <v>57.460317460317476</v>
      </c>
      <c r="K17" s="10"/>
      <c r="L17" s="9"/>
      <c r="M17" s="9"/>
      <c r="N17" s="10"/>
      <c r="O17" s="23"/>
    </row>
    <row r="18" spans="2:15" ht="28.8" x14ac:dyDescent="0.55000000000000004">
      <c r="B18" s="28" t="s">
        <v>93</v>
      </c>
      <c r="C18" s="29">
        <v>1196</v>
      </c>
      <c r="D18" s="18">
        <v>14.716666666666667</v>
      </c>
      <c r="E18" s="30">
        <v>322.08333333333331</v>
      </c>
      <c r="G18" s="43">
        <f t="shared" si="0"/>
        <v>197</v>
      </c>
      <c r="H18" s="44">
        <f t="shared" si="1"/>
        <v>98.5</v>
      </c>
      <c r="I18" s="48">
        <f t="shared" si="2"/>
        <v>1097.5</v>
      </c>
      <c r="J18" s="10">
        <f t="shared" si="3"/>
        <v>62.539682539682545</v>
      </c>
      <c r="K18" s="10"/>
      <c r="L18" s="9"/>
      <c r="M18" s="9"/>
      <c r="N18" s="10"/>
      <c r="O18" s="23"/>
    </row>
    <row r="19" spans="2:15" ht="28.8" x14ac:dyDescent="0.55000000000000004">
      <c r="B19" s="28" t="s">
        <v>92</v>
      </c>
      <c r="C19" s="29">
        <v>1211</v>
      </c>
      <c r="D19" s="18">
        <v>13.266666666666666</v>
      </c>
      <c r="E19" s="30">
        <v>145.08333333333331</v>
      </c>
      <c r="G19" s="43">
        <f t="shared" si="0"/>
        <v>284.00000000000006</v>
      </c>
      <c r="H19" s="44">
        <f t="shared" si="1"/>
        <v>142.00000000000003</v>
      </c>
      <c r="I19" s="48">
        <f t="shared" si="2"/>
        <v>1069</v>
      </c>
      <c r="J19" s="10">
        <f t="shared" si="3"/>
        <v>90.158730158730179</v>
      </c>
      <c r="K19" s="10"/>
      <c r="L19" s="9"/>
      <c r="M19" s="9"/>
      <c r="N19" s="10"/>
      <c r="O19" s="23"/>
    </row>
    <row r="20" spans="2:15" ht="28.8" x14ac:dyDescent="0.55000000000000004">
      <c r="B20" s="28" t="s">
        <v>91</v>
      </c>
      <c r="C20" s="29">
        <v>1112.9000000000001</v>
      </c>
      <c r="D20" s="18">
        <v>14.333333333333334</v>
      </c>
      <c r="E20" s="30">
        <v>240.58333333333331</v>
      </c>
      <c r="G20" s="43">
        <f t="shared" si="0"/>
        <v>219.99999999999997</v>
      </c>
      <c r="H20" s="44">
        <f t="shared" si="1"/>
        <v>109.99999999999999</v>
      </c>
      <c r="I20" s="48">
        <f t="shared" si="2"/>
        <v>1002.9000000000001</v>
      </c>
      <c r="J20" s="10">
        <f t="shared" si="3"/>
        <v>69.841269841269835</v>
      </c>
      <c r="K20" s="10"/>
      <c r="L20" s="9"/>
      <c r="M20" s="9"/>
      <c r="N20" s="10"/>
      <c r="O20" s="23"/>
    </row>
    <row r="21" spans="2:15" ht="28.8" x14ac:dyDescent="0.55000000000000004">
      <c r="B21" s="28" t="s">
        <v>90</v>
      </c>
      <c r="C21" s="29">
        <v>974.4</v>
      </c>
      <c r="D21" s="18">
        <v>13.816666666666665</v>
      </c>
      <c r="E21" s="30">
        <v>121.99999999999997</v>
      </c>
      <c r="G21" s="43">
        <f t="shared" si="0"/>
        <v>251.00000000000011</v>
      </c>
      <c r="H21" s="44">
        <f t="shared" si="1"/>
        <v>125.50000000000006</v>
      </c>
      <c r="I21" s="48">
        <f t="shared" si="2"/>
        <v>848.89999999999986</v>
      </c>
      <c r="J21" s="10">
        <f t="shared" si="3"/>
        <v>79.682539682539726</v>
      </c>
      <c r="K21" s="10"/>
      <c r="L21" s="9"/>
      <c r="M21" s="9"/>
      <c r="N21" s="10"/>
      <c r="O21" s="23"/>
    </row>
    <row r="22" spans="2:15" ht="28.8" x14ac:dyDescent="0.55000000000000004">
      <c r="B22" s="28" t="s">
        <v>89</v>
      </c>
      <c r="C22" s="29">
        <v>834.9</v>
      </c>
      <c r="D22" s="18">
        <v>12.200000000000001</v>
      </c>
      <c r="E22" s="30">
        <v>14.166666666666664</v>
      </c>
      <c r="G22" s="43">
        <f t="shared" si="0"/>
        <v>347.99999999999994</v>
      </c>
      <c r="H22" s="44">
        <f t="shared" si="1"/>
        <v>173.99999999999997</v>
      </c>
      <c r="I22" s="48">
        <f t="shared" si="2"/>
        <v>660.9</v>
      </c>
      <c r="J22" s="10">
        <f t="shared" si="3"/>
        <v>110.47619047619047</v>
      </c>
      <c r="K22" s="10"/>
      <c r="L22" s="9"/>
      <c r="M22" s="9"/>
      <c r="N22" s="10"/>
      <c r="O22" s="23"/>
    </row>
    <row r="23" spans="2:15" ht="28.8" x14ac:dyDescent="0.55000000000000004">
      <c r="B23" s="28" t="s">
        <v>88</v>
      </c>
      <c r="C23" s="29">
        <v>795.7</v>
      </c>
      <c r="D23" s="18">
        <v>11.166666666666666</v>
      </c>
      <c r="E23" s="16">
        <v>0</v>
      </c>
      <c r="G23" s="43">
        <f t="shared" si="0"/>
        <v>410.00000000000006</v>
      </c>
      <c r="H23" s="44">
        <f t="shared" si="1"/>
        <v>205.00000000000003</v>
      </c>
      <c r="I23" s="48">
        <f t="shared" si="2"/>
        <v>590.70000000000005</v>
      </c>
      <c r="J23" s="10">
        <f t="shared" si="3"/>
        <v>130.15873015873018</v>
      </c>
      <c r="K23" s="10"/>
      <c r="L23" s="9"/>
      <c r="M23" s="9"/>
      <c r="N23" s="10"/>
      <c r="O23" s="23"/>
    </row>
    <row r="24" spans="2:15" ht="28.8" x14ac:dyDescent="0.55000000000000004">
      <c r="B24" s="28" t="s">
        <v>87</v>
      </c>
      <c r="C24" s="29">
        <v>736.35</v>
      </c>
      <c r="D24" s="18">
        <v>10.466666666666667</v>
      </c>
      <c r="E24" s="16">
        <v>0</v>
      </c>
      <c r="G24" s="43">
        <f t="shared" si="0"/>
        <v>452</v>
      </c>
      <c r="H24" s="44">
        <f t="shared" si="1"/>
        <v>226</v>
      </c>
      <c r="I24" s="48">
        <f t="shared" si="2"/>
        <v>510.35</v>
      </c>
      <c r="J24" s="10">
        <f t="shared" si="3"/>
        <v>143.49206349206349</v>
      </c>
      <c r="K24" s="10"/>
      <c r="L24" s="9"/>
      <c r="M24" s="9"/>
      <c r="N24" s="10"/>
      <c r="O24" s="23"/>
    </row>
    <row r="25" spans="2:15" ht="28.8" x14ac:dyDescent="0.55000000000000004">
      <c r="B25" s="28" t="s">
        <v>86</v>
      </c>
      <c r="C25" s="29">
        <v>650.6</v>
      </c>
      <c r="D25" s="18">
        <v>10.3</v>
      </c>
      <c r="E25" s="16">
        <v>0</v>
      </c>
      <c r="G25" s="43">
        <f t="shared" si="0"/>
        <v>461.99999999999994</v>
      </c>
      <c r="H25" s="44">
        <f t="shared" si="1"/>
        <v>230.99999999999997</v>
      </c>
      <c r="I25" s="48">
        <f t="shared" si="2"/>
        <v>419.6</v>
      </c>
      <c r="J25" s="10">
        <f t="shared" si="3"/>
        <v>146.66666666666666</v>
      </c>
      <c r="K25" s="10"/>
      <c r="L25" s="9"/>
      <c r="M25" s="9"/>
      <c r="N25" s="10"/>
      <c r="O25" s="23"/>
    </row>
    <row r="26" spans="2:15" ht="28.8" x14ac:dyDescent="0.55000000000000004">
      <c r="B26" s="28" t="s">
        <v>85</v>
      </c>
      <c r="C26" s="29">
        <v>583.65</v>
      </c>
      <c r="D26" s="18">
        <v>10.116666666666665</v>
      </c>
      <c r="E26" s="16">
        <v>0</v>
      </c>
      <c r="G26" s="43">
        <f t="shared" si="0"/>
        <v>473.00000000000006</v>
      </c>
      <c r="H26" s="44">
        <f t="shared" si="1"/>
        <v>236.50000000000003</v>
      </c>
      <c r="I26" s="48">
        <f t="shared" si="2"/>
        <v>347.15</v>
      </c>
      <c r="J26" s="10">
        <f t="shared" si="3"/>
        <v>150.15873015873018</v>
      </c>
      <c r="K26" s="10"/>
      <c r="L26" s="9"/>
      <c r="M26" s="9"/>
      <c r="N26" s="10"/>
      <c r="O26" s="23"/>
    </row>
    <row r="27" spans="2:15" ht="28.8" x14ac:dyDescent="0.55000000000000004">
      <c r="B27" s="28" t="s">
        <v>84</v>
      </c>
      <c r="C27" s="29">
        <v>542.54999999999995</v>
      </c>
      <c r="D27" s="18">
        <v>10.366666666666665</v>
      </c>
      <c r="E27" s="16">
        <v>0</v>
      </c>
      <c r="G27" s="43">
        <f t="shared" si="0"/>
        <v>458.00000000000006</v>
      </c>
      <c r="H27" s="44">
        <f t="shared" si="1"/>
        <v>229.00000000000003</v>
      </c>
      <c r="I27" s="48">
        <f t="shared" si="2"/>
        <v>313.54999999999995</v>
      </c>
      <c r="J27" s="10">
        <f t="shared" si="3"/>
        <v>145.39682539682542</v>
      </c>
      <c r="K27" s="10"/>
      <c r="L27" s="9"/>
      <c r="M27" s="9"/>
      <c r="N27" s="10"/>
      <c r="O27" s="23"/>
    </row>
    <row r="28" spans="2:15" ht="28.8" x14ac:dyDescent="0.55000000000000004">
      <c r="B28" s="28" t="s">
        <v>83</v>
      </c>
      <c r="C28" s="29">
        <v>502</v>
      </c>
      <c r="D28" s="18">
        <v>10.183333333333334</v>
      </c>
      <c r="E28" s="16">
        <v>0</v>
      </c>
      <c r="G28" s="43">
        <f t="shared" si="0"/>
        <v>469</v>
      </c>
      <c r="H28" s="44">
        <f t="shared" si="1"/>
        <v>234.5</v>
      </c>
      <c r="I28" s="48">
        <f t="shared" si="2"/>
        <v>267.5</v>
      </c>
      <c r="J28" s="10">
        <f t="shared" si="3"/>
        <v>148.88888888888889</v>
      </c>
      <c r="K28" s="10"/>
      <c r="L28" s="9"/>
      <c r="M28" s="9"/>
      <c r="N28" s="10"/>
      <c r="O28" s="23"/>
    </row>
    <row r="29" spans="2:15" ht="28.8" x14ac:dyDescent="0.55000000000000004">
      <c r="B29" s="4"/>
      <c r="I29" s="6"/>
    </row>
    <row r="31" spans="2:15" ht="36.6" x14ac:dyDescent="0.7">
      <c r="I31" s="50">
        <f>SUM(I5:I30)</f>
        <v>13426</v>
      </c>
      <c r="J31" s="52">
        <f>SUM(J5:J30)</f>
        <v>2953.1746031746029</v>
      </c>
    </row>
  </sheetData>
  <mergeCells count="1">
    <mergeCell ref="B1:K1"/>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S26"/>
  <sheetViews>
    <sheetView workbookViewId="0">
      <selection activeCell="A11" sqref="A11:D11"/>
    </sheetView>
  </sheetViews>
  <sheetFormatPr defaultRowHeight="14.4" x14ac:dyDescent="0.3"/>
  <cols>
    <col min="1" max="2" width="8.88671875" customWidth="1"/>
    <col min="4" max="4" width="13.6640625" customWidth="1"/>
    <col min="5" max="5" width="6.5546875" style="2" customWidth="1"/>
    <col min="10" max="10" width="6.5546875" style="2" customWidth="1"/>
    <col min="15" max="15" width="6.5546875" style="2" customWidth="1"/>
    <col min="19" max="19" width="12.88671875" customWidth="1"/>
  </cols>
  <sheetData>
    <row r="6" spans="1:19" ht="28.8" x14ac:dyDescent="0.3">
      <c r="A6" s="38" t="s">
        <v>0</v>
      </c>
      <c r="B6" s="38"/>
      <c r="C6" s="38"/>
      <c r="D6" s="38"/>
      <c r="E6" s="1"/>
      <c r="F6" s="38" t="s">
        <v>1</v>
      </c>
      <c r="G6" s="38"/>
      <c r="H6" s="38"/>
      <c r="I6" s="38"/>
      <c r="J6" s="1"/>
      <c r="K6" s="38" t="s">
        <v>2</v>
      </c>
      <c r="L6" s="38"/>
      <c r="M6" s="38"/>
      <c r="N6" s="38"/>
      <c r="O6" s="1"/>
      <c r="P6" s="38" t="s">
        <v>3</v>
      </c>
      <c r="Q6" s="38"/>
      <c r="R6" s="38"/>
      <c r="S6" s="38"/>
    </row>
    <row r="8" spans="1:19" ht="24.6" x14ac:dyDescent="0.4">
      <c r="A8" s="39" t="s">
        <v>4</v>
      </c>
      <c r="B8" s="39"/>
      <c r="C8" s="39"/>
      <c r="D8" s="40"/>
      <c r="F8" s="39" t="s">
        <v>5</v>
      </c>
      <c r="G8" s="39"/>
      <c r="H8" s="39"/>
      <c r="I8" s="40"/>
      <c r="K8" s="39" t="s">
        <v>6</v>
      </c>
      <c r="L8" s="39"/>
      <c r="M8" s="39"/>
      <c r="N8" s="40"/>
      <c r="P8" s="39" t="s">
        <v>7</v>
      </c>
      <c r="Q8" s="39"/>
      <c r="R8" s="39"/>
      <c r="S8" s="40"/>
    </row>
    <row r="9" spans="1:19" ht="21" x14ac:dyDescent="0.4">
      <c r="A9" s="3"/>
      <c r="B9" s="3"/>
      <c r="C9" s="3"/>
      <c r="D9" s="3"/>
      <c r="F9" s="3"/>
      <c r="G9" s="3"/>
      <c r="H9" s="3"/>
      <c r="I9" s="3"/>
      <c r="K9" s="3"/>
      <c r="L9" s="3"/>
      <c r="M9" s="3"/>
      <c r="N9" s="3"/>
      <c r="P9" s="3"/>
      <c r="Q9" s="3"/>
      <c r="R9" s="3"/>
      <c r="S9" s="3"/>
    </row>
    <row r="10" spans="1:19" ht="21" x14ac:dyDescent="0.4">
      <c r="A10" s="3"/>
      <c r="B10" s="3"/>
      <c r="C10" s="3"/>
      <c r="D10" s="3"/>
      <c r="F10" s="3"/>
      <c r="G10" s="3"/>
      <c r="H10" s="3"/>
      <c r="I10" s="3"/>
      <c r="K10" s="3"/>
      <c r="L10" s="3"/>
      <c r="M10" s="3"/>
      <c r="N10" s="3"/>
      <c r="P10" s="3"/>
      <c r="Q10" s="3"/>
      <c r="R10" s="3"/>
      <c r="S10" s="3"/>
    </row>
    <row r="11" spans="1:19" ht="24.6" x14ac:dyDescent="0.4">
      <c r="A11" s="39" t="s">
        <v>8</v>
      </c>
      <c r="B11" s="39"/>
      <c r="C11" s="39"/>
      <c r="D11" s="40"/>
      <c r="F11" s="39" t="s">
        <v>9</v>
      </c>
      <c r="G11" s="39"/>
      <c r="H11" s="39"/>
      <c r="I11" s="40"/>
      <c r="K11" s="39" t="s">
        <v>10</v>
      </c>
      <c r="L11" s="39"/>
      <c r="M11" s="39"/>
      <c r="N11" s="40"/>
      <c r="P11" s="39" t="s">
        <v>11</v>
      </c>
      <c r="Q11" s="39"/>
      <c r="R11" s="39"/>
      <c r="S11" s="40"/>
    </row>
    <row r="12" spans="1:19" ht="21" x14ac:dyDescent="0.4">
      <c r="A12" s="3"/>
      <c r="B12" s="3"/>
      <c r="C12" s="3"/>
      <c r="D12" s="3"/>
      <c r="F12" s="3"/>
      <c r="G12" s="3"/>
      <c r="H12" s="3"/>
      <c r="I12" s="3"/>
      <c r="K12" s="3"/>
      <c r="L12" s="3"/>
      <c r="M12" s="3"/>
      <c r="N12" s="3"/>
      <c r="P12" s="3"/>
      <c r="Q12" s="3"/>
      <c r="R12" s="3"/>
      <c r="S12" s="3"/>
    </row>
    <row r="13" spans="1:19" ht="21" x14ac:dyDescent="0.4">
      <c r="A13" s="3"/>
      <c r="B13" s="3"/>
      <c r="C13" s="3"/>
      <c r="D13" s="3"/>
      <c r="F13" s="3"/>
      <c r="G13" s="3"/>
      <c r="H13" s="3"/>
      <c r="I13" s="3"/>
      <c r="K13" s="3"/>
      <c r="L13" s="3"/>
      <c r="M13" s="3"/>
      <c r="N13" s="3"/>
      <c r="P13" s="3"/>
      <c r="Q13" s="3"/>
      <c r="R13" s="3"/>
      <c r="S13" s="3"/>
    </row>
    <row r="14" spans="1:19" ht="24.6" x14ac:dyDescent="0.4">
      <c r="A14" s="39" t="s">
        <v>12</v>
      </c>
      <c r="B14" s="39"/>
      <c r="C14" s="39"/>
      <c r="D14" s="40"/>
      <c r="F14" s="39"/>
      <c r="G14" s="39"/>
      <c r="H14" s="39"/>
      <c r="I14" s="40"/>
      <c r="K14" s="39" t="s">
        <v>13</v>
      </c>
      <c r="L14" s="39"/>
      <c r="M14" s="39"/>
      <c r="N14" s="40"/>
      <c r="P14" s="39" t="s">
        <v>14</v>
      </c>
      <c r="Q14" s="39"/>
      <c r="R14" s="39"/>
      <c r="S14" s="40"/>
    </row>
    <row r="15" spans="1:19" ht="21" x14ac:dyDescent="0.4">
      <c r="A15" s="3"/>
      <c r="B15" s="3"/>
      <c r="C15" s="3"/>
      <c r="D15" s="3"/>
      <c r="F15" s="3"/>
      <c r="G15" s="3"/>
      <c r="H15" s="3"/>
      <c r="I15" s="3"/>
      <c r="K15" s="3"/>
      <c r="L15" s="3"/>
      <c r="M15" s="3"/>
      <c r="N15" s="3"/>
      <c r="P15" s="3"/>
      <c r="Q15" s="3"/>
      <c r="R15" s="3"/>
      <c r="S15" s="3"/>
    </row>
    <row r="16" spans="1:19" ht="21" x14ac:dyDescent="0.4">
      <c r="A16" s="3"/>
      <c r="B16" s="3"/>
      <c r="C16" s="3"/>
      <c r="D16" s="3"/>
      <c r="F16" s="3"/>
      <c r="G16" s="3"/>
      <c r="H16" s="3"/>
      <c r="I16" s="3"/>
      <c r="K16" s="3"/>
      <c r="L16" s="3"/>
      <c r="M16" s="3"/>
      <c r="N16" s="3"/>
      <c r="P16" s="3"/>
      <c r="Q16" s="3"/>
      <c r="R16" s="3"/>
      <c r="S16" s="3"/>
    </row>
    <row r="17" spans="1:19" ht="24.6" x14ac:dyDescent="0.4">
      <c r="A17" s="39" t="s">
        <v>15</v>
      </c>
      <c r="B17" s="39"/>
      <c r="C17" s="39"/>
      <c r="D17" s="40"/>
      <c r="F17" s="39"/>
      <c r="G17" s="39"/>
      <c r="H17" s="39"/>
      <c r="I17" s="40"/>
      <c r="K17" s="39"/>
      <c r="L17" s="39"/>
      <c r="M17" s="39"/>
      <c r="N17" s="40"/>
      <c r="P17" s="39" t="s">
        <v>16</v>
      </c>
      <c r="Q17" s="39"/>
      <c r="R17" s="39"/>
      <c r="S17" s="40"/>
    </row>
    <row r="20" spans="1:19" ht="28.8" x14ac:dyDescent="0.3">
      <c r="A20" s="38" t="s">
        <v>17</v>
      </c>
      <c r="B20" s="38"/>
      <c r="C20" s="38"/>
      <c r="D20" s="38"/>
      <c r="E20" s="1"/>
      <c r="F20" s="38" t="s">
        <v>18</v>
      </c>
      <c r="G20" s="38"/>
      <c r="H20" s="38"/>
      <c r="I20" s="38"/>
      <c r="J20" s="1"/>
    </row>
    <row r="22" spans="1:19" ht="24.6" x14ac:dyDescent="0.4">
      <c r="A22" s="39" t="s">
        <v>19</v>
      </c>
      <c r="B22" s="39"/>
      <c r="C22" s="39"/>
      <c r="D22" s="40"/>
      <c r="F22" s="39" t="s">
        <v>20</v>
      </c>
      <c r="G22" s="39"/>
      <c r="H22" s="39"/>
      <c r="I22" s="40"/>
    </row>
    <row r="23" spans="1:19" ht="21" x14ac:dyDescent="0.4">
      <c r="A23" s="3"/>
      <c r="B23" s="3"/>
      <c r="C23" s="3"/>
      <c r="D23" s="3"/>
      <c r="F23" s="3"/>
      <c r="G23" s="3"/>
      <c r="H23" s="3"/>
      <c r="I23" s="3"/>
    </row>
    <row r="24" spans="1:19" ht="21" x14ac:dyDescent="0.4">
      <c r="A24" s="3"/>
      <c r="B24" s="3"/>
      <c r="C24" s="3"/>
      <c r="D24" s="3"/>
      <c r="F24" s="3"/>
      <c r="G24" s="3"/>
      <c r="H24" s="3"/>
      <c r="I24" s="3"/>
    </row>
    <row r="25" spans="1:19" ht="21" x14ac:dyDescent="0.4">
      <c r="F25" s="4"/>
      <c r="G25" s="4"/>
    </row>
    <row r="26" spans="1:19" ht="21" x14ac:dyDescent="0.4">
      <c r="F26" s="4"/>
      <c r="G26" s="4"/>
    </row>
  </sheetData>
  <mergeCells count="24">
    <mergeCell ref="A22:D22"/>
    <mergeCell ref="F22:I22"/>
    <mergeCell ref="A17:D17"/>
    <mergeCell ref="F17:I17"/>
    <mergeCell ref="K17:N17"/>
    <mergeCell ref="P17:S17"/>
    <mergeCell ref="A20:D20"/>
    <mergeCell ref="F20:I20"/>
    <mergeCell ref="A11:D11"/>
    <mergeCell ref="F11:I11"/>
    <mergeCell ref="K11:N11"/>
    <mergeCell ref="P11:S11"/>
    <mergeCell ref="A14:D14"/>
    <mergeCell ref="F14:I14"/>
    <mergeCell ref="K14:N14"/>
    <mergeCell ref="P14:S14"/>
    <mergeCell ref="A6:D6"/>
    <mergeCell ref="F6:I6"/>
    <mergeCell ref="K6:N6"/>
    <mergeCell ref="P6:S6"/>
    <mergeCell ref="A8:D8"/>
    <mergeCell ref="F8:I8"/>
    <mergeCell ref="K8:N8"/>
    <mergeCell ref="P8:S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ΘΕΩΡΙΑ - 30 ΜΟΝΑΔΕΣ </vt:lpstr>
      <vt:lpstr>ΜΙΚΡΕΣ ΑΣΚΗΣΕΙΣ (30 ΜΟΝΑΔΕΣ)</vt:lpstr>
      <vt:lpstr>ΑΣΚΗΣΗ (40 ΜΟΝΑΔΕΣ) </vt:lpstr>
      <vt:lpstr>ΤΥΠΟΛΟΓΙΟ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Efp Barad</dc:creator>
  <cp:lastModifiedBy>Efp Barad</cp:lastModifiedBy>
  <dcterms:created xsi:type="dcterms:W3CDTF">2020-06-27T17:37:16Z</dcterms:created>
  <dcterms:modified xsi:type="dcterms:W3CDTF">2021-06-01T11:57:48Z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fe0ef72d-37d5-4307-aeeb-eb31f044f685</vt:lpwstr>
  </property>
</Properties>
</file>