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p Barad\Desktop\Σημειώσεις\"/>
    </mc:Choice>
  </mc:AlternateContent>
  <xr:revisionPtr revIDLastSave="0" documentId="13_ncr:1_{1D61ADA0-3E3B-4710-931D-5A7C9CFB7DB3}" xr6:coauthVersionLast="36" xr6:coauthVersionMax="36" xr10:uidLastSave="{00000000-0000-0000-0000-000000000000}"/>
  <bookViews>
    <workbookView xWindow="0" yWindow="0" windowWidth="24576" windowHeight="14100" xr2:uid="{162BBD62-6C34-4A95-A954-C009AB27D5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5" i="1" l="1"/>
  <c r="O44" i="1"/>
  <c r="O42" i="1" l="1"/>
  <c r="L41" i="1"/>
  <c r="L50" i="1"/>
  <c r="L44" i="1"/>
  <c r="L43" i="1"/>
  <c r="I50" i="1"/>
  <c r="I49" i="1"/>
  <c r="I42" i="1"/>
  <c r="L21" i="1"/>
  <c r="I21" i="1"/>
  <c r="L20" i="1"/>
  <c r="I30" i="1"/>
  <c r="I19" i="1"/>
  <c r="I36" i="1"/>
  <c r="I31" i="1"/>
  <c r="J24" i="1"/>
</calcChain>
</file>

<file path=xl/sharedStrings.xml><?xml version="1.0" encoding="utf-8"?>
<sst xmlns="http://schemas.openxmlformats.org/spreadsheetml/2006/main" count="30" uniqueCount="21">
  <si>
    <t>kWh</t>
  </si>
  <si>
    <t>m</t>
  </si>
  <si>
    <t>g</t>
  </si>
  <si>
    <t>h</t>
  </si>
  <si>
    <t>mgh</t>
  </si>
  <si>
    <t>m3</t>
  </si>
  <si>
    <t>J</t>
  </si>
  <si>
    <t>kg</t>
  </si>
  <si>
    <t>tn</t>
  </si>
  <si>
    <t>kg/m3</t>
  </si>
  <si>
    <t>tn/m3</t>
  </si>
  <si>
    <t>m3/s</t>
  </si>
  <si>
    <t>m3/3600s</t>
  </si>
  <si>
    <t>q</t>
  </si>
  <si>
    <r>
      <t xml:space="preserve">P = n · </t>
    </r>
    <r>
      <rPr>
        <b/>
        <sz val="16"/>
        <color indexed="60"/>
        <rFont val="Calibri"/>
        <family val="2"/>
      </rPr>
      <t xml:space="preserve"> </t>
    </r>
    <r>
      <rPr>
        <b/>
        <sz val="16"/>
        <color indexed="60"/>
        <rFont val="Calibri"/>
        <family val="2"/>
      </rPr>
      <t>ρ</t>
    </r>
    <r>
      <rPr>
        <b/>
        <vertAlign val="subscript"/>
        <sz val="16"/>
        <color indexed="60"/>
        <rFont val="Calibri"/>
        <family val="2"/>
      </rPr>
      <t>w</t>
    </r>
    <r>
      <rPr>
        <b/>
        <sz val="16"/>
        <color indexed="60"/>
        <rFont val="Calibri"/>
        <family val="2"/>
      </rPr>
      <t xml:space="preserve"> · g · ΔH · q</t>
    </r>
    <r>
      <rPr>
        <b/>
        <vertAlign val="subscript"/>
        <sz val="16"/>
        <color indexed="60"/>
        <rFont val="Calibri"/>
        <family val="2"/>
      </rPr>
      <t>w</t>
    </r>
  </si>
  <si>
    <t>n</t>
  </si>
  <si>
    <t>rwater</t>
  </si>
  <si>
    <t>dh</t>
  </si>
  <si>
    <t>W</t>
  </si>
  <si>
    <t>kW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</si>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</sst>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6"/>
      <color indexed="60"/>
      <name val="Calibri"/>
      <family val="2"/>
    </font>
    <font>
      <b/>
      <vertAlign val="subscript"/>
      <sz val="16"/>
      <color indexed="60"/>
      <name val="Calibri"/>
      <family val="2"/>
    </font>
    <font>
      <sz val="16"/>
      <color rgb="FFC00000"/>
      <name val="Calibri"/>
      <family val="2"/>
      <scheme val="minor"/>
    </font>
    <font>
      <sz val="1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2" fillId="0" borderId="0" xfId="0" applyFont="1"/>
    <xf numFmtId="9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3" fontId="8" fillId="0" borderId="0" xfId="0" applyNumberFormat="1" applyFont="1"/>
    <xf numFmtId="0" fontId="8" fillId="0" borderId="0" xfId="0" applyFont="1"/>
    <xf numFmtId="164" fontId="1" fillId="0" borderId="0" xfId="0" applyNumberFormat="1" applyFont="1"/>
    <xf numFmtId="3" fontId="5" fillId="0" borderId="0" xfId="0" applyNumberFormat="1" applyFont="1"/>
    <xf numFmtId="164" fontId="5" fillId="0" borderId="0" xfId="0" applyNumberFormat="1" applyFont="1"/>
    <xf numFmtId="4" fontId="1" fillId="0" borderId="0" xfId="0" applyNumberFormat="1" applyFont="1"/>
    <xf numFmtId="0" fontId="13" fillId="0" borderId="0" xfId="0" applyFont="1"/>
    <xf numFmtId="0" fontId="14" fillId="0" borderId="0" xfId="0" applyFont="1"/>
    <xf numFmtId="4" fontId="0" fillId="0" borderId="0" xfId="0" applyNumberFormat="1"/>
    <xf numFmtId="0" fontId="9" fillId="0" borderId="0" xfId="0" applyFont="1" applyAlignment="1">
      <alignment horizontal="center" vertical="center"/>
    </xf>
    <xf numFmtId="0" fontId="12" fillId="0" borderId="0" xfId="0" applyFont="1" applyAlignment="1"/>
    <xf numFmtId="4" fontId="15" fillId="0" borderId="0" xfId="0" applyNumberFormat="1" applyFont="1" applyAlignment="1">
      <alignment horizontal="center" vertical="center"/>
    </xf>
    <xf numFmtId="4" fontId="1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3E023-061E-4238-A9F1-DA9E33A44948}">
  <dimension ref="B14:P51"/>
  <sheetViews>
    <sheetView tabSelected="1" topLeftCell="E34" workbookViewId="0">
      <selection activeCell="O47" sqref="O47"/>
    </sheetView>
  </sheetViews>
  <sheetFormatPr defaultRowHeight="23.4" x14ac:dyDescent="0.45"/>
  <cols>
    <col min="8" max="8" width="12.44140625" bestFit="1" customWidth="1"/>
    <col min="9" max="9" width="22.21875" style="2" bestFit="1" customWidth="1"/>
    <col min="10" max="10" width="23.5546875" bestFit="1" customWidth="1"/>
    <col min="12" max="12" width="22.44140625" bestFit="1" customWidth="1"/>
    <col min="15" max="15" width="22.21875" customWidth="1"/>
  </cols>
  <sheetData>
    <row r="14" spans="11:11" x14ac:dyDescent="0.45">
      <c r="K14" s="4">
        <v>0.8</v>
      </c>
    </row>
    <row r="19" spans="8:15" x14ac:dyDescent="0.45">
      <c r="I19" s="2">
        <f>I20*3600000</f>
        <v>36000000000</v>
      </c>
    </row>
    <row r="20" spans="8:15" ht="31.2" x14ac:dyDescent="0.6">
      <c r="I20" s="2">
        <v>10000</v>
      </c>
      <c r="J20" s="3" t="s">
        <v>0</v>
      </c>
      <c r="L20" s="8">
        <f>I20*0.8</f>
        <v>8000</v>
      </c>
    </row>
    <row r="21" spans="8:15" ht="31.2" x14ac:dyDescent="0.6">
      <c r="I21" s="2">
        <f>I20/0.8</f>
        <v>12500</v>
      </c>
      <c r="L21" s="8">
        <f>I21*0.8</f>
        <v>10000</v>
      </c>
    </row>
    <row r="24" spans="8:15" x14ac:dyDescent="0.45">
      <c r="H24" t="s">
        <v>1</v>
      </c>
      <c r="J24" s="1">
        <f>10000/1000*3600000</f>
        <v>36000000</v>
      </c>
    </row>
    <row r="25" spans="8:15" x14ac:dyDescent="0.45">
      <c r="H25" t="s">
        <v>2</v>
      </c>
      <c r="I25" s="2">
        <v>10</v>
      </c>
    </row>
    <row r="26" spans="8:15" ht="31.2" x14ac:dyDescent="0.6">
      <c r="H26" t="s">
        <v>3</v>
      </c>
      <c r="I26" s="2">
        <v>100</v>
      </c>
      <c r="L26" s="8">
        <v>1000</v>
      </c>
      <c r="M26" s="8" t="s">
        <v>9</v>
      </c>
      <c r="N26" s="8"/>
      <c r="O26" s="8"/>
    </row>
    <row r="27" spans="8:15" ht="33.6" x14ac:dyDescent="0.65">
      <c r="L27" s="6">
        <v>1</v>
      </c>
      <c r="M27" s="6" t="s">
        <v>10</v>
      </c>
      <c r="N27" s="6"/>
    </row>
    <row r="30" spans="8:15" ht="33.6" x14ac:dyDescent="0.65">
      <c r="H30" s="7" t="s">
        <v>4</v>
      </c>
      <c r="I30" s="2">
        <f>10000*3600000</f>
        <v>36000000000</v>
      </c>
      <c r="J30" s="6" t="s">
        <v>6</v>
      </c>
    </row>
    <row r="31" spans="8:15" ht="33.6" x14ac:dyDescent="0.65">
      <c r="H31" s="8" t="s">
        <v>1</v>
      </c>
      <c r="I31" s="2">
        <f>I30/1000</f>
        <v>36000000</v>
      </c>
      <c r="J31" s="6" t="s">
        <v>7</v>
      </c>
    </row>
    <row r="32" spans="8:15" ht="31.2" x14ac:dyDescent="0.6">
      <c r="I32" s="2">
        <v>36000</v>
      </c>
      <c r="J32" s="8" t="s">
        <v>8</v>
      </c>
    </row>
    <row r="35" spans="2:16" ht="33.6" x14ac:dyDescent="0.65">
      <c r="I35" s="2">
        <v>36000</v>
      </c>
      <c r="J35" s="6" t="s">
        <v>5</v>
      </c>
    </row>
    <row r="36" spans="2:16" ht="33.6" x14ac:dyDescent="0.65">
      <c r="I36" s="2">
        <f>I35/0.8</f>
        <v>45000</v>
      </c>
      <c r="J36" s="6" t="s">
        <v>5</v>
      </c>
    </row>
    <row r="37" spans="2:16" ht="33.6" x14ac:dyDescent="0.65">
      <c r="J37" s="6"/>
    </row>
    <row r="39" spans="2:16" x14ac:dyDescent="0.45">
      <c r="J39" t="s">
        <v>11</v>
      </c>
    </row>
    <row r="40" spans="2:16" ht="36.6" x14ac:dyDescent="0.7">
      <c r="I40" s="9">
        <v>1000</v>
      </c>
      <c r="J40" s="10" t="s">
        <v>12</v>
      </c>
    </row>
    <row r="41" spans="2:16" ht="33.6" x14ac:dyDescent="0.65">
      <c r="I41" s="12"/>
      <c r="J41" s="6"/>
      <c r="L41">
        <f>L42*1000</f>
        <v>50000000</v>
      </c>
    </row>
    <row r="42" spans="2:16" ht="33.6" x14ac:dyDescent="0.65">
      <c r="B42" s="18" t="s">
        <v>14</v>
      </c>
      <c r="C42" s="18"/>
      <c r="D42" s="18"/>
      <c r="E42" s="19"/>
      <c r="I42" s="13">
        <f>I40/3600</f>
        <v>0.27777777777777779</v>
      </c>
      <c r="J42" s="6" t="s">
        <v>11</v>
      </c>
      <c r="L42" s="6">
        <v>50000</v>
      </c>
      <c r="M42" t="s">
        <v>5</v>
      </c>
      <c r="O42" s="17">
        <f>L41*10*1500</f>
        <v>750000000000</v>
      </c>
      <c r="P42" t="s">
        <v>6</v>
      </c>
    </row>
    <row r="43" spans="2:16" ht="46.2" x14ac:dyDescent="0.85">
      <c r="H43" s="5" t="s">
        <v>15</v>
      </c>
      <c r="I43" s="14">
        <v>0.8</v>
      </c>
      <c r="L43" s="16">
        <f>L42/I44</f>
        <v>180000</v>
      </c>
      <c r="M43" t="s">
        <v>20</v>
      </c>
    </row>
    <row r="44" spans="2:16" ht="28.8" x14ac:dyDescent="0.55000000000000004">
      <c r="H44" s="5" t="s">
        <v>13</v>
      </c>
      <c r="I44" s="11">
        <v>0.27777777777777779</v>
      </c>
      <c r="J44" t="s">
        <v>11</v>
      </c>
      <c r="L44">
        <f>L43/3600</f>
        <v>50</v>
      </c>
      <c r="O44" s="17">
        <f>O42/3600000</f>
        <v>208333.33333333334</v>
      </c>
      <c r="P44" t="s">
        <v>0</v>
      </c>
    </row>
    <row r="45" spans="2:16" ht="28.8" x14ac:dyDescent="0.55000000000000004">
      <c r="H45" s="5" t="s">
        <v>2</v>
      </c>
      <c r="I45" s="2">
        <v>10</v>
      </c>
      <c r="O45" s="20">
        <f>O44*0.8</f>
        <v>166666.66666666669</v>
      </c>
      <c r="P45" t="s">
        <v>0</v>
      </c>
    </row>
    <row r="46" spans="2:16" ht="28.8" x14ac:dyDescent="0.55000000000000004">
      <c r="H46" s="5" t="s">
        <v>16</v>
      </c>
      <c r="I46" s="2">
        <v>1000</v>
      </c>
    </row>
    <row r="47" spans="2:16" ht="28.8" x14ac:dyDescent="0.55000000000000004">
      <c r="H47" s="5" t="s">
        <v>17</v>
      </c>
      <c r="I47" s="2">
        <v>1500</v>
      </c>
    </row>
    <row r="48" spans="2:16" ht="28.8" x14ac:dyDescent="0.55000000000000004">
      <c r="H48" s="5"/>
    </row>
    <row r="49" spans="8:12" ht="28.8" x14ac:dyDescent="0.55000000000000004">
      <c r="H49" s="5"/>
      <c r="I49" s="14">
        <f>I43*I44*I45*I46*I47</f>
        <v>3333333.3333333335</v>
      </c>
      <c r="J49" s="15" t="s">
        <v>18</v>
      </c>
    </row>
    <row r="50" spans="8:12" ht="28.8" x14ac:dyDescent="0.55000000000000004">
      <c r="H50" s="5"/>
      <c r="I50" s="2">
        <f>I49/1000</f>
        <v>3333.3333333333335</v>
      </c>
      <c r="J50" s="5" t="s">
        <v>19</v>
      </c>
      <c r="L50" s="21">
        <f>L44*I50</f>
        <v>166666.66666666669</v>
      </c>
    </row>
    <row r="51" spans="8:12" ht="28.8" x14ac:dyDescent="0.55000000000000004">
      <c r="H51" s="5"/>
    </row>
  </sheetData>
  <mergeCells count="1">
    <mergeCell ref="B42:E4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Efp Barad</dc:creator>
  <cp:lastModifiedBy>Efp Barad</cp:lastModifiedBy>
  <dcterms:created xsi:type="dcterms:W3CDTF">2021-05-25T09:58:00Z</dcterms:created>
  <dcterms:modified xsi:type="dcterms:W3CDTF">2021-05-25T11:28:28Z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928a9e42-8740-4415-a126-2a24eb45ee43</vt:lpwstr>
  </property>
</Properties>
</file>