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Νικολαίδης\εργαστιριο\εργαστηριο 1\δικό μου\"/>
    </mc:Choice>
  </mc:AlternateContent>
  <xr:revisionPtr revIDLastSave="0" documentId="13_ncr:1_{B4A6632E-AB8D-457A-B83B-3D13180D2583}" xr6:coauthVersionLast="47" xr6:coauthVersionMax="47" xr10:uidLastSave="{00000000-0000-0000-0000-000000000000}"/>
  <bookViews>
    <workbookView xWindow="-108" yWindow="-108" windowWidth="23256" windowHeight="12576" xr2:uid="{FCAB6EDD-C724-4413-A1D9-5BDE23711040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D4" i="1"/>
  <c r="B9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5" i="1"/>
  <c r="J4" i="1"/>
  <c r="I4" i="1"/>
  <c r="H5" i="1"/>
  <c r="H6" i="1"/>
  <c r="H7" i="1"/>
  <c r="H8" i="1"/>
  <c r="H9" i="1"/>
  <c r="H10" i="1"/>
  <c r="H11" i="1"/>
  <c r="I11" i="1" s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I43" i="1" s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I75" i="1" s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I115" i="1" s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I139" i="1" s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I171" i="1" s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I195" i="1" s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I211" i="1" s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I235" i="1" s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I259" i="1" s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4" i="1"/>
  <c r="I5" i="1"/>
  <c r="I6" i="1"/>
  <c r="I7" i="1"/>
  <c r="I8" i="1"/>
  <c r="I9" i="1"/>
  <c r="I12" i="1"/>
  <c r="I13" i="1"/>
  <c r="I14" i="1"/>
  <c r="I15" i="1"/>
  <c r="I16" i="1"/>
  <c r="I17" i="1"/>
  <c r="I20" i="1"/>
  <c r="I21" i="1"/>
  <c r="I22" i="1"/>
  <c r="I23" i="1"/>
  <c r="I24" i="1"/>
  <c r="I25" i="1"/>
  <c r="I28" i="1"/>
  <c r="I29" i="1"/>
  <c r="I30" i="1"/>
  <c r="I31" i="1"/>
  <c r="I32" i="1"/>
  <c r="I33" i="1"/>
  <c r="I36" i="1"/>
  <c r="I37" i="1"/>
  <c r="I38" i="1"/>
  <c r="I39" i="1"/>
  <c r="I40" i="1"/>
  <c r="I41" i="1"/>
  <c r="I44" i="1"/>
  <c r="I45" i="1"/>
  <c r="I46" i="1"/>
  <c r="I47" i="1"/>
  <c r="I48" i="1"/>
  <c r="I49" i="1"/>
  <c r="I52" i="1"/>
  <c r="I53" i="1"/>
  <c r="I54" i="1"/>
  <c r="I55" i="1"/>
  <c r="I56" i="1"/>
  <c r="I57" i="1"/>
  <c r="I60" i="1"/>
  <c r="I61" i="1"/>
  <c r="I62" i="1"/>
  <c r="I63" i="1"/>
  <c r="I64" i="1"/>
  <c r="I65" i="1"/>
  <c r="I68" i="1"/>
  <c r="I69" i="1"/>
  <c r="I70" i="1"/>
  <c r="I71" i="1"/>
  <c r="I72" i="1"/>
  <c r="I73" i="1"/>
  <c r="I76" i="1"/>
  <c r="I77" i="1"/>
  <c r="I78" i="1"/>
  <c r="I79" i="1"/>
  <c r="I80" i="1"/>
  <c r="I81" i="1"/>
  <c r="I84" i="1"/>
  <c r="I85" i="1"/>
  <c r="I86" i="1"/>
  <c r="I87" i="1"/>
  <c r="I88" i="1"/>
  <c r="I89" i="1"/>
  <c r="I92" i="1"/>
  <c r="I93" i="1"/>
  <c r="I94" i="1"/>
  <c r="I95" i="1"/>
  <c r="I96" i="1"/>
  <c r="I97" i="1"/>
  <c r="I100" i="1"/>
  <c r="I101" i="1"/>
  <c r="I102" i="1"/>
  <c r="I103" i="1"/>
  <c r="I104" i="1"/>
  <c r="I105" i="1"/>
  <c r="I108" i="1"/>
  <c r="I109" i="1"/>
  <c r="I110" i="1"/>
  <c r="I111" i="1"/>
  <c r="I112" i="1"/>
  <c r="I113" i="1"/>
  <c r="I116" i="1"/>
  <c r="I117" i="1"/>
  <c r="I118" i="1"/>
  <c r="I119" i="1"/>
  <c r="I120" i="1"/>
  <c r="I121" i="1"/>
  <c r="I124" i="1"/>
  <c r="I125" i="1"/>
  <c r="I126" i="1"/>
  <c r="I127" i="1"/>
  <c r="I128" i="1"/>
  <c r="I129" i="1"/>
  <c r="I132" i="1"/>
  <c r="I133" i="1"/>
  <c r="I134" i="1"/>
  <c r="I135" i="1"/>
  <c r="I136" i="1"/>
  <c r="I137" i="1"/>
  <c r="I140" i="1"/>
  <c r="I141" i="1"/>
  <c r="I142" i="1"/>
  <c r="I143" i="1"/>
  <c r="I144" i="1"/>
  <c r="I145" i="1"/>
  <c r="I148" i="1"/>
  <c r="I149" i="1"/>
  <c r="I150" i="1"/>
  <c r="I151" i="1"/>
  <c r="I152" i="1"/>
  <c r="I153" i="1"/>
  <c r="I156" i="1"/>
  <c r="I157" i="1"/>
  <c r="I158" i="1"/>
  <c r="I159" i="1"/>
  <c r="I160" i="1"/>
  <c r="I161" i="1"/>
  <c r="I164" i="1"/>
  <c r="I165" i="1"/>
  <c r="I166" i="1"/>
  <c r="I167" i="1"/>
  <c r="I168" i="1"/>
  <c r="I169" i="1"/>
  <c r="I172" i="1"/>
  <c r="I173" i="1"/>
  <c r="I174" i="1"/>
  <c r="I175" i="1"/>
  <c r="I176" i="1"/>
  <c r="I177" i="1"/>
  <c r="I180" i="1"/>
  <c r="I181" i="1"/>
  <c r="I182" i="1"/>
  <c r="I183" i="1"/>
  <c r="I184" i="1"/>
  <c r="I185" i="1"/>
  <c r="I188" i="1"/>
  <c r="I189" i="1"/>
  <c r="I190" i="1"/>
  <c r="I191" i="1"/>
  <c r="I192" i="1"/>
  <c r="I193" i="1"/>
  <c r="I196" i="1"/>
  <c r="I197" i="1"/>
  <c r="I198" i="1"/>
  <c r="I199" i="1"/>
  <c r="I200" i="1"/>
  <c r="I201" i="1"/>
  <c r="I204" i="1"/>
  <c r="I205" i="1"/>
  <c r="I206" i="1"/>
  <c r="I207" i="1"/>
  <c r="I208" i="1"/>
  <c r="I209" i="1"/>
  <c r="I212" i="1"/>
  <c r="I213" i="1"/>
  <c r="I214" i="1"/>
  <c r="I215" i="1"/>
  <c r="I216" i="1"/>
  <c r="I217" i="1"/>
  <c r="I220" i="1"/>
  <c r="I221" i="1"/>
  <c r="I222" i="1"/>
  <c r="I223" i="1"/>
  <c r="I224" i="1"/>
  <c r="I225" i="1"/>
  <c r="I228" i="1"/>
  <c r="I229" i="1"/>
  <c r="I230" i="1"/>
  <c r="I231" i="1"/>
  <c r="I232" i="1"/>
  <c r="I233" i="1"/>
  <c r="I236" i="1"/>
  <c r="I237" i="1"/>
  <c r="I238" i="1"/>
  <c r="I239" i="1"/>
  <c r="I240" i="1"/>
  <c r="I241" i="1"/>
  <c r="I244" i="1"/>
  <c r="I245" i="1"/>
  <c r="I246" i="1"/>
  <c r="I247" i="1"/>
  <c r="I248" i="1"/>
  <c r="I249" i="1"/>
  <c r="I252" i="1"/>
  <c r="I253" i="1"/>
  <c r="I254" i="1"/>
  <c r="I255" i="1"/>
  <c r="I256" i="1"/>
  <c r="I257" i="1"/>
  <c r="I260" i="1"/>
  <c r="I261" i="1"/>
  <c r="I262" i="1"/>
  <c r="I263" i="1"/>
  <c r="I264" i="1"/>
  <c r="I265" i="1"/>
  <c r="I268" i="1"/>
  <c r="I269" i="1"/>
  <c r="I270" i="1"/>
  <c r="I271" i="1"/>
  <c r="I272" i="1"/>
  <c r="I273" i="1"/>
  <c r="I276" i="1"/>
  <c r="B7" i="1"/>
  <c r="D7" i="1" s="1"/>
  <c r="D5" i="1"/>
  <c r="N10" i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N66" i="1" s="1"/>
  <c r="N67" i="1" s="1"/>
  <c r="N68" i="1" s="1"/>
  <c r="N69" i="1" s="1"/>
  <c r="N70" i="1" s="1"/>
  <c r="N71" i="1" s="1"/>
  <c r="N72" i="1" s="1"/>
  <c r="N73" i="1" s="1"/>
  <c r="N74" i="1" s="1"/>
  <c r="N75" i="1" s="1"/>
  <c r="N76" i="1" s="1"/>
  <c r="N77" i="1" s="1"/>
  <c r="N78" i="1" s="1"/>
  <c r="N79" i="1" s="1"/>
  <c r="N80" i="1" s="1"/>
  <c r="N81" i="1" s="1"/>
  <c r="N82" i="1" s="1"/>
  <c r="N83" i="1" s="1"/>
  <c r="N84" i="1" s="1"/>
  <c r="N85" i="1" s="1"/>
  <c r="N86" i="1" s="1"/>
  <c r="N87" i="1" s="1"/>
  <c r="N88" i="1" s="1"/>
  <c r="N89" i="1" s="1"/>
  <c r="N90" i="1" s="1"/>
  <c r="N91" i="1" s="1"/>
  <c r="N92" i="1" s="1"/>
  <c r="N93" i="1" s="1"/>
  <c r="N94" i="1" s="1"/>
  <c r="N95" i="1" s="1"/>
  <c r="N96" i="1" s="1"/>
  <c r="N97" i="1" s="1"/>
  <c r="N98" i="1" s="1"/>
  <c r="N99" i="1" s="1"/>
  <c r="N100" i="1" s="1"/>
  <c r="N101" i="1" s="1"/>
  <c r="N102" i="1" s="1"/>
  <c r="N103" i="1" s="1"/>
  <c r="N104" i="1" s="1"/>
  <c r="N105" i="1" s="1"/>
  <c r="N106" i="1" s="1"/>
  <c r="N107" i="1" s="1"/>
  <c r="N108" i="1" s="1"/>
  <c r="N109" i="1" s="1"/>
  <c r="N110" i="1" s="1"/>
  <c r="N111" i="1" s="1"/>
  <c r="N112" i="1" s="1"/>
  <c r="N113" i="1" s="1"/>
  <c r="N114" i="1" s="1"/>
  <c r="N115" i="1" s="1"/>
  <c r="N116" i="1" s="1"/>
  <c r="N117" i="1" s="1"/>
  <c r="N118" i="1" s="1"/>
  <c r="N119" i="1" s="1"/>
  <c r="N120" i="1" s="1"/>
  <c r="N121" i="1" s="1"/>
  <c r="N122" i="1" s="1"/>
  <c r="N123" i="1" s="1"/>
  <c r="N124" i="1" s="1"/>
  <c r="N125" i="1" s="1"/>
  <c r="N126" i="1" s="1"/>
  <c r="N127" i="1" s="1"/>
  <c r="N128" i="1" s="1"/>
  <c r="N129" i="1" s="1"/>
  <c r="N130" i="1" s="1"/>
  <c r="N131" i="1" s="1"/>
  <c r="N132" i="1" s="1"/>
  <c r="N133" i="1" s="1"/>
  <c r="N134" i="1" s="1"/>
  <c r="N135" i="1" s="1"/>
  <c r="N136" i="1" s="1"/>
  <c r="N137" i="1" s="1"/>
  <c r="N138" i="1" s="1"/>
  <c r="N139" i="1" s="1"/>
  <c r="N140" i="1" s="1"/>
  <c r="N141" i="1" s="1"/>
  <c r="N142" i="1" s="1"/>
  <c r="N143" i="1" s="1"/>
  <c r="N144" i="1" s="1"/>
  <c r="N145" i="1" s="1"/>
  <c r="N146" i="1" s="1"/>
  <c r="N147" i="1" s="1"/>
  <c r="N148" i="1" s="1"/>
  <c r="N149" i="1" s="1"/>
  <c r="N150" i="1" s="1"/>
  <c r="N151" i="1" s="1"/>
  <c r="N152" i="1" s="1"/>
  <c r="N153" i="1" s="1"/>
  <c r="N154" i="1" s="1"/>
  <c r="N155" i="1" s="1"/>
  <c r="N156" i="1" s="1"/>
  <c r="N157" i="1" s="1"/>
  <c r="N158" i="1" s="1"/>
  <c r="N159" i="1" s="1"/>
  <c r="N160" i="1" s="1"/>
  <c r="N161" i="1" s="1"/>
  <c r="N162" i="1" s="1"/>
  <c r="N163" i="1" s="1"/>
  <c r="N164" i="1" s="1"/>
  <c r="N165" i="1" s="1"/>
  <c r="N166" i="1" s="1"/>
  <c r="N167" i="1" s="1"/>
  <c r="N168" i="1" s="1"/>
  <c r="N169" i="1" s="1"/>
  <c r="N170" i="1" s="1"/>
  <c r="N171" i="1" s="1"/>
  <c r="N172" i="1" s="1"/>
  <c r="N173" i="1" s="1"/>
  <c r="N174" i="1" s="1"/>
  <c r="N175" i="1" s="1"/>
  <c r="N176" i="1" s="1"/>
  <c r="N177" i="1" s="1"/>
  <c r="N178" i="1" s="1"/>
  <c r="N179" i="1" s="1"/>
  <c r="N180" i="1" s="1"/>
  <c r="N181" i="1" s="1"/>
  <c r="N182" i="1" s="1"/>
  <c r="N183" i="1" s="1"/>
  <c r="N184" i="1" s="1"/>
  <c r="N185" i="1" s="1"/>
  <c r="N186" i="1" s="1"/>
  <c r="N187" i="1" s="1"/>
  <c r="N188" i="1" s="1"/>
  <c r="N189" i="1" s="1"/>
  <c r="N190" i="1" s="1"/>
  <c r="N191" i="1" s="1"/>
  <c r="N192" i="1" s="1"/>
  <c r="N193" i="1" s="1"/>
  <c r="N194" i="1" s="1"/>
  <c r="N195" i="1" s="1"/>
  <c r="N196" i="1" s="1"/>
  <c r="N197" i="1" s="1"/>
  <c r="N198" i="1" s="1"/>
  <c r="N199" i="1" s="1"/>
  <c r="N200" i="1" s="1"/>
  <c r="N201" i="1" s="1"/>
  <c r="N202" i="1" s="1"/>
  <c r="N203" i="1" s="1"/>
  <c r="N204" i="1" s="1"/>
  <c r="N205" i="1" s="1"/>
  <c r="N206" i="1" s="1"/>
  <c r="N207" i="1" s="1"/>
  <c r="N208" i="1" s="1"/>
  <c r="N209" i="1" s="1"/>
  <c r="N210" i="1" s="1"/>
  <c r="N211" i="1" s="1"/>
  <c r="N212" i="1" s="1"/>
  <c r="N213" i="1" s="1"/>
  <c r="N214" i="1" s="1"/>
  <c r="N215" i="1" s="1"/>
  <c r="N216" i="1" s="1"/>
  <c r="N217" i="1" s="1"/>
  <c r="N218" i="1" s="1"/>
  <c r="N219" i="1" s="1"/>
  <c r="N220" i="1" s="1"/>
  <c r="N221" i="1" s="1"/>
  <c r="N222" i="1" s="1"/>
  <c r="N223" i="1" s="1"/>
  <c r="N224" i="1" s="1"/>
  <c r="N225" i="1" s="1"/>
  <c r="N226" i="1" s="1"/>
  <c r="N227" i="1" s="1"/>
  <c r="N228" i="1" s="1"/>
  <c r="N229" i="1" s="1"/>
  <c r="N230" i="1" s="1"/>
  <c r="N231" i="1" s="1"/>
  <c r="N232" i="1" s="1"/>
  <c r="N233" i="1" s="1"/>
  <c r="N234" i="1" s="1"/>
  <c r="N235" i="1" s="1"/>
  <c r="N236" i="1" s="1"/>
  <c r="N237" i="1" s="1"/>
  <c r="N238" i="1" s="1"/>
  <c r="N239" i="1" s="1"/>
  <c r="N240" i="1" s="1"/>
  <c r="N241" i="1" s="1"/>
  <c r="N242" i="1" s="1"/>
  <c r="N243" i="1" s="1"/>
  <c r="N244" i="1" s="1"/>
  <c r="N245" i="1" s="1"/>
  <c r="N246" i="1" s="1"/>
  <c r="N247" i="1" s="1"/>
  <c r="N248" i="1" s="1"/>
  <c r="N249" i="1" s="1"/>
  <c r="N250" i="1" s="1"/>
  <c r="N251" i="1" s="1"/>
  <c r="N252" i="1" s="1"/>
  <c r="N253" i="1" s="1"/>
  <c r="N254" i="1" s="1"/>
  <c r="N255" i="1" s="1"/>
  <c r="N256" i="1" s="1"/>
  <c r="N257" i="1" s="1"/>
  <c r="N258" i="1" s="1"/>
  <c r="N259" i="1" s="1"/>
  <c r="N260" i="1" s="1"/>
  <c r="N261" i="1" s="1"/>
  <c r="N262" i="1" s="1"/>
  <c r="N263" i="1" s="1"/>
  <c r="N264" i="1" s="1"/>
  <c r="N265" i="1" s="1"/>
  <c r="N266" i="1" s="1"/>
  <c r="N267" i="1" s="1"/>
  <c r="N268" i="1" s="1"/>
  <c r="N269" i="1" s="1"/>
  <c r="N270" i="1" s="1"/>
  <c r="N271" i="1" s="1"/>
  <c r="N272" i="1" s="1"/>
  <c r="N273" i="1" s="1"/>
  <c r="N274" i="1" s="1"/>
  <c r="N275" i="1" s="1"/>
  <c r="N276" i="1" s="1"/>
  <c r="N9" i="1"/>
  <c r="N8" i="1"/>
  <c r="N7" i="1"/>
  <c r="N6" i="1"/>
  <c r="N5" i="1"/>
  <c r="G176" i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6" i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5" i="1"/>
  <c r="K254" i="1" l="1"/>
  <c r="O254" i="1" s="1"/>
  <c r="K230" i="1"/>
  <c r="O230" i="1" s="1"/>
  <c r="K214" i="1"/>
  <c r="O214" i="1" s="1"/>
  <c r="K198" i="1"/>
  <c r="K182" i="1"/>
  <c r="O182" i="1" s="1"/>
  <c r="K150" i="1"/>
  <c r="O150" i="1" s="1"/>
  <c r="K54" i="1"/>
  <c r="O54" i="1" s="1"/>
  <c r="P54" i="1" s="1"/>
  <c r="Q54" i="1" s="1"/>
  <c r="K4" i="1"/>
  <c r="K261" i="1"/>
  <c r="K245" i="1"/>
  <c r="K229" i="1"/>
  <c r="K213" i="1"/>
  <c r="K197" i="1"/>
  <c r="K181" i="1"/>
  <c r="K165" i="1"/>
  <c r="K141" i="1"/>
  <c r="O141" i="1" s="1"/>
  <c r="P141" i="1" s="1"/>
  <c r="Q141" i="1" s="1"/>
  <c r="K61" i="1"/>
  <c r="O61" i="1" s="1"/>
  <c r="K276" i="1"/>
  <c r="K268" i="1"/>
  <c r="K260" i="1"/>
  <c r="K252" i="1"/>
  <c r="K244" i="1"/>
  <c r="K236" i="1"/>
  <c r="K228" i="1"/>
  <c r="O228" i="1" s="1"/>
  <c r="K220" i="1"/>
  <c r="K212" i="1"/>
  <c r="K204" i="1"/>
  <c r="K196" i="1"/>
  <c r="K188" i="1"/>
  <c r="K180" i="1"/>
  <c r="K172" i="1"/>
  <c r="K164" i="1"/>
  <c r="O164" i="1" s="1"/>
  <c r="P164" i="1" s="1"/>
  <c r="K156" i="1"/>
  <c r="K148" i="1"/>
  <c r="K140" i="1"/>
  <c r="K132" i="1"/>
  <c r="K124" i="1"/>
  <c r="K116" i="1"/>
  <c r="K108" i="1"/>
  <c r="O108" i="1" s="1"/>
  <c r="P108" i="1" s="1"/>
  <c r="Q108" i="1" s="1"/>
  <c r="K100" i="1"/>
  <c r="O100" i="1" s="1"/>
  <c r="K92" i="1"/>
  <c r="K84" i="1"/>
  <c r="K76" i="1"/>
  <c r="K68" i="1"/>
  <c r="K60" i="1"/>
  <c r="K52" i="1"/>
  <c r="K44" i="1"/>
  <c r="K36" i="1"/>
  <c r="O36" i="1" s="1"/>
  <c r="P36" i="1" s="1"/>
  <c r="K28" i="1"/>
  <c r="K20" i="1"/>
  <c r="K12" i="1"/>
  <c r="K275" i="1"/>
  <c r="K267" i="1"/>
  <c r="K259" i="1"/>
  <c r="K251" i="1"/>
  <c r="K243" i="1"/>
  <c r="K235" i="1"/>
  <c r="K227" i="1"/>
  <c r="K219" i="1"/>
  <c r="K211" i="1"/>
  <c r="K203" i="1"/>
  <c r="K195" i="1"/>
  <c r="O195" i="1" s="1"/>
  <c r="P195" i="1" s="1"/>
  <c r="Q195" i="1" s="1"/>
  <c r="K187" i="1"/>
  <c r="K179" i="1"/>
  <c r="K171" i="1"/>
  <c r="K163" i="1"/>
  <c r="K155" i="1"/>
  <c r="K147" i="1"/>
  <c r="K139" i="1"/>
  <c r="K131" i="1"/>
  <c r="K123" i="1"/>
  <c r="O123" i="1" s="1"/>
  <c r="K115" i="1"/>
  <c r="O115" i="1" s="1"/>
  <c r="P115" i="1" s="1"/>
  <c r="Q115" i="1" s="1"/>
  <c r="K107" i="1"/>
  <c r="K99" i="1"/>
  <c r="K91" i="1"/>
  <c r="K83" i="1"/>
  <c r="K75" i="1"/>
  <c r="K67" i="1"/>
  <c r="K59" i="1"/>
  <c r="O59" i="1" s="1"/>
  <c r="P59" i="1" s="1"/>
  <c r="K51" i="1"/>
  <c r="K43" i="1"/>
  <c r="O43" i="1" s="1"/>
  <c r="P43" i="1" s="1"/>
  <c r="K35" i="1"/>
  <c r="K27" i="1"/>
  <c r="K19" i="1"/>
  <c r="K11" i="1"/>
  <c r="K274" i="1"/>
  <c r="K266" i="1"/>
  <c r="K258" i="1"/>
  <c r="K250" i="1"/>
  <c r="K242" i="1"/>
  <c r="K234" i="1"/>
  <c r="K226" i="1"/>
  <c r="K218" i="1"/>
  <c r="K210" i="1"/>
  <c r="K202" i="1"/>
  <c r="K194" i="1"/>
  <c r="K186" i="1"/>
  <c r="O186" i="1" s="1"/>
  <c r="P186" i="1" s="1"/>
  <c r="K178" i="1"/>
  <c r="K170" i="1"/>
  <c r="K162" i="1"/>
  <c r="K154" i="1"/>
  <c r="K146" i="1"/>
  <c r="K138" i="1"/>
  <c r="K130" i="1"/>
  <c r="O130" i="1" s="1"/>
  <c r="P130" i="1" s="1"/>
  <c r="K122" i="1"/>
  <c r="K114" i="1"/>
  <c r="K106" i="1"/>
  <c r="K98" i="1"/>
  <c r="K90" i="1"/>
  <c r="K82" i="1"/>
  <c r="K74" i="1"/>
  <c r="K66" i="1"/>
  <c r="O66" i="1" s="1"/>
  <c r="P66" i="1" s="1"/>
  <c r="K58" i="1"/>
  <c r="K50" i="1"/>
  <c r="K42" i="1"/>
  <c r="K34" i="1"/>
  <c r="K26" i="1"/>
  <c r="K18" i="1"/>
  <c r="K10" i="1"/>
  <c r="K265" i="1"/>
  <c r="O265" i="1" s="1"/>
  <c r="P265" i="1" s="1"/>
  <c r="Q265" i="1" s="1"/>
  <c r="K241" i="1"/>
  <c r="K225" i="1"/>
  <c r="O225" i="1" s="1"/>
  <c r="P225" i="1" s="1"/>
  <c r="Q225" i="1" s="1"/>
  <c r="K217" i="1"/>
  <c r="K201" i="1"/>
  <c r="O201" i="1" s="1"/>
  <c r="K193" i="1"/>
  <c r="K185" i="1"/>
  <c r="O185" i="1" s="1"/>
  <c r="P185" i="1" s="1"/>
  <c r="Q185" i="1" s="1"/>
  <c r="K177" i="1"/>
  <c r="K169" i="1"/>
  <c r="O169" i="1" s="1"/>
  <c r="P169" i="1" s="1"/>
  <c r="K161" i="1"/>
  <c r="O161" i="1" s="1"/>
  <c r="P161" i="1" s="1"/>
  <c r="Q161" i="1" s="1"/>
  <c r="K153" i="1"/>
  <c r="K145" i="1"/>
  <c r="K137" i="1"/>
  <c r="K129" i="1"/>
  <c r="K121" i="1"/>
  <c r="K113" i="1"/>
  <c r="O113" i="1" s="1"/>
  <c r="P113" i="1" s="1"/>
  <c r="K105" i="1"/>
  <c r="O105" i="1" s="1"/>
  <c r="K97" i="1"/>
  <c r="K89" i="1"/>
  <c r="K81" i="1"/>
  <c r="K73" i="1"/>
  <c r="K65" i="1"/>
  <c r="K57" i="1"/>
  <c r="K49" i="1"/>
  <c r="O49" i="1" s="1"/>
  <c r="P49" i="1" s="1"/>
  <c r="K41" i="1"/>
  <c r="O41" i="1" s="1"/>
  <c r="K33" i="1"/>
  <c r="K25" i="1"/>
  <c r="K17" i="1"/>
  <c r="K9" i="1"/>
  <c r="K273" i="1"/>
  <c r="K257" i="1"/>
  <c r="O257" i="1" s="1"/>
  <c r="P257" i="1" s="1"/>
  <c r="Q257" i="1" s="1"/>
  <c r="K249" i="1"/>
  <c r="O249" i="1" s="1"/>
  <c r="K233" i="1"/>
  <c r="O233" i="1" s="1"/>
  <c r="K209" i="1"/>
  <c r="K272" i="1"/>
  <c r="K264" i="1"/>
  <c r="O264" i="1" s="1"/>
  <c r="K256" i="1"/>
  <c r="K248" i="1"/>
  <c r="K240" i="1"/>
  <c r="O240" i="1" s="1"/>
  <c r="K232" i="1"/>
  <c r="O232" i="1" s="1"/>
  <c r="P232" i="1" s="1"/>
  <c r="Q232" i="1" s="1"/>
  <c r="K224" i="1"/>
  <c r="O224" i="1" s="1"/>
  <c r="P224" i="1" s="1"/>
  <c r="Q224" i="1" s="1"/>
  <c r="K216" i="1"/>
  <c r="K208" i="1"/>
  <c r="O208" i="1" s="1"/>
  <c r="P208" i="1" s="1"/>
  <c r="Q208" i="1" s="1"/>
  <c r="K200" i="1"/>
  <c r="O200" i="1" s="1"/>
  <c r="K192" i="1"/>
  <c r="O192" i="1" s="1"/>
  <c r="P192" i="1" s="1"/>
  <c r="Q192" i="1" s="1"/>
  <c r="K184" i="1"/>
  <c r="K176" i="1"/>
  <c r="O176" i="1" s="1"/>
  <c r="P176" i="1" s="1"/>
  <c r="Q176" i="1" s="1"/>
  <c r="K168" i="1"/>
  <c r="O168" i="1" s="1"/>
  <c r="K160" i="1"/>
  <c r="O160" i="1" s="1"/>
  <c r="P160" i="1" s="1"/>
  <c r="Q160" i="1" s="1"/>
  <c r="K152" i="1"/>
  <c r="K144" i="1"/>
  <c r="K136" i="1"/>
  <c r="O136" i="1" s="1"/>
  <c r="K128" i="1"/>
  <c r="O128" i="1" s="1"/>
  <c r="K120" i="1"/>
  <c r="K112" i="1"/>
  <c r="K104" i="1"/>
  <c r="O104" i="1" s="1"/>
  <c r="P104" i="1" s="1"/>
  <c r="Q104" i="1" s="1"/>
  <c r="K96" i="1"/>
  <c r="O96" i="1" s="1"/>
  <c r="K88" i="1"/>
  <c r="K80" i="1"/>
  <c r="K72" i="1"/>
  <c r="O72" i="1" s="1"/>
  <c r="K64" i="1"/>
  <c r="K56" i="1"/>
  <c r="K48" i="1"/>
  <c r="K40" i="1"/>
  <c r="O40" i="1" s="1"/>
  <c r="P40" i="1" s="1"/>
  <c r="Q40" i="1" s="1"/>
  <c r="K32" i="1"/>
  <c r="O32" i="1" s="1"/>
  <c r="P32" i="1" s="1"/>
  <c r="Q32" i="1" s="1"/>
  <c r="K24" i="1"/>
  <c r="K16" i="1"/>
  <c r="K8" i="1"/>
  <c r="O8" i="1" s="1"/>
  <c r="P8" i="1" s="1"/>
  <c r="Q8" i="1" s="1"/>
  <c r="K271" i="1"/>
  <c r="K263" i="1"/>
  <c r="K255" i="1"/>
  <c r="O255" i="1" s="1"/>
  <c r="P255" i="1" s="1"/>
  <c r="K247" i="1"/>
  <c r="K239" i="1"/>
  <c r="O239" i="1" s="1"/>
  <c r="K231" i="1"/>
  <c r="O231" i="1" s="1"/>
  <c r="P231" i="1" s="1"/>
  <c r="K223" i="1"/>
  <c r="O223" i="1" s="1"/>
  <c r="P223" i="1" s="1"/>
  <c r="K215" i="1"/>
  <c r="O215" i="1" s="1"/>
  <c r="K207" i="1"/>
  <c r="K199" i="1"/>
  <c r="K191" i="1"/>
  <c r="O191" i="1" s="1"/>
  <c r="P191" i="1" s="1"/>
  <c r="K183" i="1"/>
  <c r="O183" i="1" s="1"/>
  <c r="P183" i="1" s="1"/>
  <c r="K175" i="1"/>
  <c r="O175" i="1" s="1"/>
  <c r="K167" i="1"/>
  <c r="K159" i="1"/>
  <c r="K151" i="1"/>
  <c r="K143" i="1"/>
  <c r="K135" i="1"/>
  <c r="K127" i="1"/>
  <c r="O127" i="1" s="1"/>
  <c r="P127" i="1" s="1"/>
  <c r="Q127" i="1" s="1"/>
  <c r="K119" i="1"/>
  <c r="O119" i="1" s="1"/>
  <c r="P119" i="1" s="1"/>
  <c r="K111" i="1"/>
  <c r="O111" i="1" s="1"/>
  <c r="P111" i="1" s="1"/>
  <c r="K103" i="1"/>
  <c r="K95" i="1"/>
  <c r="O95" i="1" s="1"/>
  <c r="P95" i="1" s="1"/>
  <c r="K87" i="1"/>
  <c r="K79" i="1"/>
  <c r="K71" i="1"/>
  <c r="K63" i="1"/>
  <c r="O63" i="1" s="1"/>
  <c r="P63" i="1" s="1"/>
  <c r="K55" i="1"/>
  <c r="K47" i="1"/>
  <c r="O47" i="1" s="1"/>
  <c r="P47" i="1" s="1"/>
  <c r="K39" i="1"/>
  <c r="K31" i="1"/>
  <c r="K23" i="1"/>
  <c r="K15" i="1"/>
  <c r="O15" i="1" s="1"/>
  <c r="K7" i="1"/>
  <c r="K262" i="1"/>
  <c r="O262" i="1" s="1"/>
  <c r="P262" i="1" s="1"/>
  <c r="Q262" i="1" s="1"/>
  <c r="K238" i="1"/>
  <c r="O238" i="1" s="1"/>
  <c r="P238" i="1" s="1"/>
  <c r="K222" i="1"/>
  <c r="O222" i="1" s="1"/>
  <c r="K190" i="1"/>
  <c r="O190" i="1" s="1"/>
  <c r="K174" i="1"/>
  <c r="K158" i="1"/>
  <c r="K142" i="1"/>
  <c r="K134" i="1"/>
  <c r="K126" i="1"/>
  <c r="O126" i="1" s="1"/>
  <c r="P126" i="1" s="1"/>
  <c r="K118" i="1"/>
  <c r="O118" i="1" s="1"/>
  <c r="P118" i="1" s="1"/>
  <c r="Q118" i="1" s="1"/>
  <c r="K110" i="1"/>
  <c r="O110" i="1" s="1"/>
  <c r="K102" i="1"/>
  <c r="O102" i="1" s="1"/>
  <c r="K94" i="1"/>
  <c r="O94" i="1" s="1"/>
  <c r="K78" i="1"/>
  <c r="K70" i="1"/>
  <c r="K62" i="1"/>
  <c r="O62" i="1" s="1"/>
  <c r="P62" i="1" s="1"/>
  <c r="Q62" i="1" s="1"/>
  <c r="K46" i="1"/>
  <c r="K38" i="1"/>
  <c r="O38" i="1" s="1"/>
  <c r="P38" i="1" s="1"/>
  <c r="K30" i="1"/>
  <c r="O30" i="1" s="1"/>
  <c r="P30" i="1" s="1"/>
  <c r="K22" i="1"/>
  <c r="O22" i="1" s="1"/>
  <c r="P22" i="1" s="1"/>
  <c r="Q22" i="1" s="1"/>
  <c r="K14" i="1"/>
  <c r="K6" i="1"/>
  <c r="K270" i="1"/>
  <c r="K246" i="1"/>
  <c r="K206" i="1"/>
  <c r="K166" i="1"/>
  <c r="K86" i="1"/>
  <c r="O86" i="1" s="1"/>
  <c r="P86" i="1" s="1"/>
  <c r="Q86" i="1" s="1"/>
  <c r="K269" i="1"/>
  <c r="O269" i="1" s="1"/>
  <c r="P269" i="1" s="1"/>
  <c r="Q269" i="1" s="1"/>
  <c r="K253" i="1"/>
  <c r="O253" i="1" s="1"/>
  <c r="P253" i="1" s="1"/>
  <c r="Q253" i="1" s="1"/>
  <c r="K237" i="1"/>
  <c r="K221" i="1"/>
  <c r="K205" i="1"/>
  <c r="O205" i="1" s="1"/>
  <c r="P205" i="1" s="1"/>
  <c r="Q205" i="1" s="1"/>
  <c r="K189" i="1"/>
  <c r="K173" i="1"/>
  <c r="O173" i="1" s="1"/>
  <c r="K157" i="1"/>
  <c r="O157" i="1" s="1"/>
  <c r="P157" i="1" s="1"/>
  <c r="K149" i="1"/>
  <c r="O149" i="1" s="1"/>
  <c r="P149" i="1" s="1"/>
  <c r="Q149" i="1" s="1"/>
  <c r="K133" i="1"/>
  <c r="O133" i="1" s="1"/>
  <c r="P133" i="1" s="1"/>
  <c r="K125" i="1"/>
  <c r="K117" i="1"/>
  <c r="K109" i="1"/>
  <c r="K101" i="1"/>
  <c r="O101" i="1" s="1"/>
  <c r="K93" i="1"/>
  <c r="O93" i="1" s="1"/>
  <c r="P93" i="1" s="1"/>
  <c r="K85" i="1"/>
  <c r="O85" i="1" s="1"/>
  <c r="P85" i="1" s="1"/>
  <c r="Q85" i="1" s="1"/>
  <c r="K77" i="1"/>
  <c r="O77" i="1" s="1"/>
  <c r="P77" i="1" s="1"/>
  <c r="Q77" i="1" s="1"/>
  <c r="K69" i="1"/>
  <c r="O69" i="1" s="1"/>
  <c r="K53" i="1"/>
  <c r="O53" i="1" s="1"/>
  <c r="P53" i="1" s="1"/>
  <c r="Q53" i="1" s="1"/>
  <c r="K45" i="1"/>
  <c r="K37" i="1"/>
  <c r="K29" i="1"/>
  <c r="O29" i="1" s="1"/>
  <c r="P29" i="1" s="1"/>
  <c r="K21" i="1"/>
  <c r="O21" i="1" s="1"/>
  <c r="P21" i="1" s="1"/>
  <c r="Q21" i="1" s="1"/>
  <c r="K13" i="1"/>
  <c r="O13" i="1" s="1"/>
  <c r="P13" i="1" s="1"/>
  <c r="O193" i="1"/>
  <c r="P193" i="1" s="1"/>
  <c r="Q193" i="1" s="1"/>
  <c r="O245" i="1"/>
  <c r="P245" i="1" s="1"/>
  <c r="Q245" i="1" s="1"/>
  <c r="O213" i="1"/>
  <c r="P213" i="1" s="1"/>
  <c r="Q213" i="1" s="1"/>
  <c r="O181" i="1"/>
  <c r="P181" i="1" s="1"/>
  <c r="Q181" i="1" s="1"/>
  <c r="O272" i="1"/>
  <c r="P272" i="1" s="1"/>
  <c r="Q272" i="1" s="1"/>
  <c r="O247" i="1"/>
  <c r="P247" i="1" s="1"/>
  <c r="P150" i="1"/>
  <c r="Q150" i="1" s="1"/>
  <c r="P182" i="1"/>
  <c r="Q182" i="1" s="1"/>
  <c r="P190" i="1"/>
  <c r="Q190" i="1" s="1"/>
  <c r="P214" i="1"/>
  <c r="Q214" i="1" s="1"/>
  <c r="P230" i="1"/>
  <c r="Q230" i="1" s="1"/>
  <c r="P254" i="1"/>
  <c r="Q254" i="1" s="1"/>
  <c r="P215" i="1"/>
  <c r="Q215" i="1" s="1"/>
  <c r="P72" i="1"/>
  <c r="Q72" i="1" s="1"/>
  <c r="P96" i="1"/>
  <c r="Q96" i="1" s="1"/>
  <c r="P136" i="1"/>
  <c r="Q136" i="1" s="1"/>
  <c r="P168" i="1"/>
  <c r="Q168" i="1" s="1"/>
  <c r="P200" i="1"/>
  <c r="Q200" i="1" s="1"/>
  <c r="P240" i="1"/>
  <c r="Q240" i="1" s="1"/>
  <c r="P264" i="1"/>
  <c r="Q264" i="1" s="1"/>
  <c r="O246" i="1"/>
  <c r="P201" i="1"/>
  <c r="Q201" i="1" s="1"/>
  <c r="P249" i="1"/>
  <c r="Q249" i="1" s="1"/>
  <c r="O158" i="1"/>
  <c r="O256" i="1"/>
  <c r="P256" i="1" s="1"/>
  <c r="O217" i="1"/>
  <c r="P217" i="1" s="1"/>
  <c r="O117" i="1"/>
  <c r="P117" i="1" s="1"/>
  <c r="Q117" i="1" s="1"/>
  <c r="O64" i="1"/>
  <c r="P64" i="1" s="1"/>
  <c r="O273" i="1"/>
  <c r="P273" i="1" s="1"/>
  <c r="O237" i="1"/>
  <c r="P237" i="1" s="1"/>
  <c r="O209" i="1"/>
  <c r="O198" i="1"/>
  <c r="P198" i="1" s="1"/>
  <c r="O159" i="1"/>
  <c r="P159" i="1" s="1"/>
  <c r="O31" i="1"/>
  <c r="P31" i="1" s="1"/>
  <c r="O5" i="1"/>
  <c r="O241" i="1"/>
  <c r="P241" i="1" s="1"/>
  <c r="O177" i="1"/>
  <c r="P177" i="1" s="1"/>
  <c r="O166" i="1"/>
  <c r="P166" i="1" s="1"/>
  <c r="O267" i="1"/>
  <c r="P267" i="1" s="1"/>
  <c r="Q267" i="1" s="1"/>
  <c r="O219" i="1"/>
  <c r="P219" i="1" s="1"/>
  <c r="O19" i="1"/>
  <c r="O155" i="1"/>
  <c r="O234" i="1"/>
  <c r="O107" i="1"/>
  <c r="P107" i="1" s="1"/>
  <c r="Q107" i="1" s="1"/>
  <c r="O226" i="1"/>
  <c r="P226" i="1" s="1"/>
  <c r="I267" i="1"/>
  <c r="I227" i="1"/>
  <c r="I179" i="1"/>
  <c r="I147" i="1"/>
  <c r="O147" i="1" s="1"/>
  <c r="I107" i="1"/>
  <c r="I83" i="1"/>
  <c r="O83" i="1" s="1"/>
  <c r="I51" i="1"/>
  <c r="I27" i="1"/>
  <c r="I274" i="1"/>
  <c r="I242" i="1"/>
  <c r="I210" i="1"/>
  <c r="O210" i="1" s="1"/>
  <c r="P210" i="1" s="1"/>
  <c r="I170" i="1"/>
  <c r="O170" i="1" s="1"/>
  <c r="P170" i="1" s="1"/>
  <c r="I138" i="1"/>
  <c r="I106" i="1"/>
  <c r="O106" i="1" s="1"/>
  <c r="I66" i="1"/>
  <c r="I42" i="1"/>
  <c r="O42" i="1" s="1"/>
  <c r="P42" i="1" s="1"/>
  <c r="I10" i="1"/>
  <c r="O10" i="1" s="1"/>
  <c r="P10" i="1" s="1"/>
  <c r="I251" i="1"/>
  <c r="I203" i="1"/>
  <c r="O203" i="1" s="1"/>
  <c r="P203" i="1" s="1"/>
  <c r="Q203" i="1" s="1"/>
  <c r="I163" i="1"/>
  <c r="I131" i="1"/>
  <c r="O131" i="1" s="1"/>
  <c r="P131" i="1" s="1"/>
  <c r="Q131" i="1" s="1"/>
  <c r="I91" i="1"/>
  <c r="O91" i="1" s="1"/>
  <c r="I59" i="1"/>
  <c r="I19" i="1"/>
  <c r="I266" i="1"/>
  <c r="O266" i="1" s="1"/>
  <c r="I234" i="1"/>
  <c r="I202" i="1"/>
  <c r="I178" i="1"/>
  <c r="I146" i="1"/>
  <c r="I114" i="1"/>
  <c r="O114" i="1" s="1"/>
  <c r="I82" i="1"/>
  <c r="I50" i="1"/>
  <c r="O50" i="1" s="1"/>
  <c r="P50" i="1" s="1"/>
  <c r="I26" i="1"/>
  <c r="I275" i="1"/>
  <c r="O275" i="1" s="1"/>
  <c r="P275" i="1" s="1"/>
  <c r="Q275" i="1" s="1"/>
  <c r="I243" i="1"/>
  <c r="I219" i="1"/>
  <c r="I187" i="1"/>
  <c r="I155" i="1"/>
  <c r="I123" i="1"/>
  <c r="I99" i="1"/>
  <c r="I67" i="1"/>
  <c r="I35" i="1"/>
  <c r="O35" i="1" s="1"/>
  <c r="P35" i="1" s="1"/>
  <c r="I250" i="1"/>
  <c r="I218" i="1"/>
  <c r="O218" i="1" s="1"/>
  <c r="I194" i="1"/>
  <c r="I162" i="1"/>
  <c r="I130" i="1"/>
  <c r="I90" i="1"/>
  <c r="I58" i="1"/>
  <c r="I18" i="1"/>
  <c r="O18" i="1" s="1"/>
  <c r="P18" i="1" s="1"/>
  <c r="O235" i="1"/>
  <c r="P235" i="1" s="1"/>
  <c r="Q235" i="1" s="1"/>
  <c r="O211" i="1"/>
  <c r="P211" i="1" s="1"/>
  <c r="O171" i="1"/>
  <c r="P171" i="1" s="1"/>
  <c r="Q171" i="1" s="1"/>
  <c r="O139" i="1"/>
  <c r="P139" i="1" s="1"/>
  <c r="Q139" i="1" s="1"/>
  <c r="O75" i="1"/>
  <c r="P75" i="1" s="1"/>
  <c r="Q75" i="1" s="1"/>
  <c r="O11" i="1"/>
  <c r="P11" i="1" s="1"/>
  <c r="Q11" i="1" s="1"/>
  <c r="I258" i="1"/>
  <c r="I226" i="1"/>
  <c r="I186" i="1"/>
  <c r="I154" i="1"/>
  <c r="I122" i="1"/>
  <c r="I98" i="1"/>
  <c r="O98" i="1" s="1"/>
  <c r="P98" i="1" s="1"/>
  <c r="I74" i="1"/>
  <c r="I34" i="1"/>
  <c r="O34" i="1" s="1"/>
  <c r="O153" i="1"/>
  <c r="O145" i="1"/>
  <c r="P145" i="1" s="1"/>
  <c r="O137" i="1"/>
  <c r="P137" i="1" s="1"/>
  <c r="O129" i="1"/>
  <c r="P129" i="1" s="1"/>
  <c r="O121" i="1"/>
  <c r="P121" i="1" s="1"/>
  <c r="O97" i="1"/>
  <c r="P97" i="1" s="1"/>
  <c r="O89" i="1"/>
  <c r="P89" i="1" s="1"/>
  <c r="O81" i="1"/>
  <c r="P81" i="1" s="1"/>
  <c r="O73" i="1"/>
  <c r="O65" i="1"/>
  <c r="P65" i="1" s="1"/>
  <c r="O57" i="1"/>
  <c r="O33" i="1"/>
  <c r="P33" i="1" s="1"/>
  <c r="O25" i="1"/>
  <c r="O17" i="1"/>
  <c r="P17" i="1" s="1"/>
  <c r="O9" i="1"/>
  <c r="P9" i="1" s="1"/>
  <c r="O4" i="1"/>
  <c r="O274" i="1"/>
  <c r="P274" i="1" s="1"/>
  <c r="O263" i="1"/>
  <c r="P263" i="1" s="1"/>
  <c r="O242" i="1"/>
  <c r="O221" i="1"/>
  <c r="P221" i="1" s="1"/>
  <c r="O199" i="1"/>
  <c r="O189" i="1"/>
  <c r="P189" i="1" s="1"/>
  <c r="Q189" i="1" s="1"/>
  <c r="O178" i="1"/>
  <c r="P178" i="1" s="1"/>
  <c r="O167" i="1"/>
  <c r="O146" i="1"/>
  <c r="P146" i="1" s="1"/>
  <c r="O135" i="1"/>
  <c r="P135" i="1" s="1"/>
  <c r="O125" i="1"/>
  <c r="O103" i="1"/>
  <c r="P103" i="1" s="1"/>
  <c r="O82" i="1"/>
  <c r="P82" i="1" s="1"/>
  <c r="O71" i="1"/>
  <c r="P71" i="1" s="1"/>
  <c r="O39" i="1"/>
  <c r="O7" i="1"/>
  <c r="O144" i="1"/>
  <c r="P144" i="1" s="1"/>
  <c r="Q144" i="1" s="1"/>
  <c r="O134" i="1"/>
  <c r="P134" i="1" s="1"/>
  <c r="O112" i="1"/>
  <c r="P112" i="1" s="1"/>
  <c r="Q112" i="1" s="1"/>
  <c r="O80" i="1"/>
  <c r="P80" i="1" s="1"/>
  <c r="Q80" i="1" s="1"/>
  <c r="O70" i="1"/>
  <c r="O48" i="1"/>
  <c r="P48" i="1" s="1"/>
  <c r="Q48" i="1" s="1"/>
  <c r="O27" i="1"/>
  <c r="P27" i="1" s="1"/>
  <c r="O16" i="1"/>
  <c r="O6" i="1"/>
  <c r="P6" i="1" s="1"/>
  <c r="O271" i="1"/>
  <c r="O261" i="1"/>
  <c r="P261" i="1" s="1"/>
  <c r="O250" i="1"/>
  <c r="O229" i="1"/>
  <c r="P229" i="1" s="1"/>
  <c r="O207" i="1"/>
  <c r="O197" i="1"/>
  <c r="P197" i="1" s="1"/>
  <c r="O165" i="1"/>
  <c r="O154" i="1"/>
  <c r="O143" i="1"/>
  <c r="O122" i="1"/>
  <c r="P122" i="1" s="1"/>
  <c r="O90" i="1"/>
  <c r="O79" i="1"/>
  <c r="O58" i="1"/>
  <c r="O37" i="1"/>
  <c r="O26" i="1"/>
  <c r="O270" i="1"/>
  <c r="O259" i="1"/>
  <c r="P259" i="1" s="1"/>
  <c r="Q259" i="1" s="1"/>
  <c r="O248" i="1"/>
  <c r="P248" i="1" s="1"/>
  <c r="O227" i="1"/>
  <c r="P227" i="1" s="1"/>
  <c r="O216" i="1"/>
  <c r="P216" i="1" s="1"/>
  <c r="Q216" i="1" s="1"/>
  <c r="O206" i="1"/>
  <c r="P206" i="1" s="1"/>
  <c r="O184" i="1"/>
  <c r="P184" i="1" s="1"/>
  <c r="O174" i="1"/>
  <c r="O163" i="1"/>
  <c r="O152" i="1"/>
  <c r="P152" i="1" s="1"/>
  <c r="Q152" i="1" s="1"/>
  <c r="O142" i="1"/>
  <c r="P142" i="1" s="1"/>
  <c r="O120" i="1"/>
  <c r="P120" i="1" s="1"/>
  <c r="O99" i="1"/>
  <c r="O88" i="1"/>
  <c r="P88" i="1" s="1"/>
  <c r="Q88" i="1" s="1"/>
  <c r="O78" i="1"/>
  <c r="P78" i="1" s="1"/>
  <c r="O67" i="1"/>
  <c r="P67" i="1" s="1"/>
  <c r="Q67" i="1" s="1"/>
  <c r="O56" i="1"/>
  <c r="P56" i="1" s="1"/>
  <c r="O46" i="1"/>
  <c r="P46" i="1" s="1"/>
  <c r="O24" i="1"/>
  <c r="P24" i="1" s="1"/>
  <c r="Q24" i="1" s="1"/>
  <c r="O14" i="1"/>
  <c r="P14" i="1" s="1"/>
  <c r="O162" i="1"/>
  <c r="O151" i="1"/>
  <c r="O109" i="1"/>
  <c r="O87" i="1"/>
  <c r="O55" i="1"/>
  <c r="O45" i="1"/>
  <c r="P45" i="1" s="1"/>
  <c r="O23" i="1"/>
  <c r="P23" i="1" s="1"/>
  <c r="O276" i="1"/>
  <c r="P276" i="1" s="1"/>
  <c r="Q276" i="1" s="1"/>
  <c r="O268" i="1"/>
  <c r="P268" i="1" s="1"/>
  <c r="Q268" i="1" s="1"/>
  <c r="O260" i="1"/>
  <c r="P260" i="1" s="1"/>
  <c r="Q260" i="1" s="1"/>
  <c r="O252" i="1"/>
  <c r="P252" i="1" s="1"/>
  <c r="Q252" i="1" s="1"/>
  <c r="O244" i="1"/>
  <c r="P244" i="1" s="1"/>
  <c r="Q244" i="1" s="1"/>
  <c r="O236" i="1"/>
  <c r="P236" i="1" s="1"/>
  <c r="Q236" i="1" s="1"/>
  <c r="O220" i="1"/>
  <c r="P220" i="1" s="1"/>
  <c r="Q220" i="1" s="1"/>
  <c r="O212" i="1"/>
  <c r="P212" i="1" s="1"/>
  <c r="Q212" i="1" s="1"/>
  <c r="O204" i="1"/>
  <c r="P204" i="1" s="1"/>
  <c r="Q204" i="1" s="1"/>
  <c r="O196" i="1"/>
  <c r="P196" i="1" s="1"/>
  <c r="Q196" i="1" s="1"/>
  <c r="O188" i="1"/>
  <c r="P188" i="1" s="1"/>
  <c r="Q188" i="1" s="1"/>
  <c r="O180" i="1"/>
  <c r="P180" i="1" s="1"/>
  <c r="Q180" i="1" s="1"/>
  <c r="O172" i="1"/>
  <c r="P172" i="1" s="1"/>
  <c r="Q172" i="1" s="1"/>
  <c r="O156" i="1"/>
  <c r="O148" i="1"/>
  <c r="P148" i="1" s="1"/>
  <c r="Q148" i="1" s="1"/>
  <c r="O140" i="1"/>
  <c r="P140" i="1" s="1"/>
  <c r="Q140" i="1" s="1"/>
  <c r="O132" i="1"/>
  <c r="P132" i="1" s="1"/>
  <c r="Q132" i="1" s="1"/>
  <c r="O124" i="1"/>
  <c r="P124" i="1" s="1"/>
  <c r="Q124" i="1" s="1"/>
  <c r="O116" i="1"/>
  <c r="P116" i="1" s="1"/>
  <c r="Q116" i="1" s="1"/>
  <c r="O92" i="1"/>
  <c r="O84" i="1"/>
  <c r="P84" i="1" s="1"/>
  <c r="Q84" i="1" s="1"/>
  <c r="O76" i="1"/>
  <c r="P76" i="1" s="1"/>
  <c r="Q76" i="1" s="1"/>
  <c r="O68" i="1"/>
  <c r="P68" i="1" s="1"/>
  <c r="O60" i="1"/>
  <c r="P60" i="1" s="1"/>
  <c r="Q60" i="1" s="1"/>
  <c r="O52" i="1"/>
  <c r="P52" i="1" s="1"/>
  <c r="Q52" i="1" s="1"/>
  <c r="O44" i="1"/>
  <c r="P44" i="1" s="1"/>
  <c r="Q44" i="1" s="1"/>
  <c r="O28" i="1"/>
  <c r="P28" i="1" s="1"/>
  <c r="Q28" i="1" s="1"/>
  <c r="O20" i="1"/>
  <c r="P20" i="1" s="1"/>
  <c r="Q20" i="1" s="1"/>
  <c r="O12" i="1"/>
  <c r="P12" i="1" s="1"/>
  <c r="Q12" i="1" s="1"/>
  <c r="O74" i="1" l="1"/>
  <c r="P74" i="1" s="1"/>
  <c r="O187" i="1"/>
  <c r="O138" i="1"/>
  <c r="P138" i="1" s="1"/>
  <c r="O202" i="1"/>
  <c r="P202" i="1" s="1"/>
  <c r="O251" i="1"/>
  <c r="P251" i="1" s="1"/>
  <c r="P4" i="1"/>
  <c r="O51" i="1"/>
  <c r="P51" i="1" s="1"/>
  <c r="Q51" i="1" s="1"/>
  <c r="O194" i="1"/>
  <c r="P194" i="1" s="1"/>
  <c r="Q194" i="1" s="1"/>
  <c r="O258" i="1"/>
  <c r="P258" i="1" s="1"/>
  <c r="Q258" i="1" s="1"/>
  <c r="O243" i="1"/>
  <c r="P243" i="1" s="1"/>
  <c r="Q243" i="1" s="1"/>
  <c r="O179" i="1"/>
  <c r="P179" i="1" s="1"/>
  <c r="Q179" i="1" s="1"/>
  <c r="P5" i="1"/>
  <c r="Q5" i="1" s="1"/>
  <c r="Q78" i="1"/>
  <c r="Q59" i="1"/>
  <c r="Q221" i="1"/>
  <c r="Q17" i="1"/>
  <c r="Q81" i="1"/>
  <c r="Q145" i="1"/>
  <c r="Q177" i="1"/>
  <c r="Q159" i="1"/>
  <c r="P128" i="1"/>
  <c r="Q128" i="1" s="1"/>
  <c r="P199" i="1"/>
  <c r="Q199" i="1" s="1"/>
  <c r="P7" i="1"/>
  <c r="Q7" i="1" s="1"/>
  <c r="Q30" i="1"/>
  <c r="P234" i="1"/>
  <c r="Q234" i="1" s="1"/>
  <c r="P271" i="1"/>
  <c r="Q271" i="1" s="1"/>
  <c r="Q146" i="1"/>
  <c r="P242" i="1"/>
  <c r="Q242" i="1" s="1"/>
  <c r="Q33" i="1"/>
  <c r="Q97" i="1"/>
  <c r="Q138" i="1"/>
  <c r="Q241" i="1"/>
  <c r="P163" i="1"/>
  <c r="Q163" i="1" s="1"/>
  <c r="P99" i="1"/>
  <c r="Q99" i="1" s="1"/>
  <c r="P209" i="1"/>
  <c r="Q209" i="1" s="1"/>
  <c r="P55" i="1"/>
  <c r="Q55" i="1" s="1"/>
  <c r="P70" i="1"/>
  <c r="Q70" i="1" s="1"/>
  <c r="Q169" i="1"/>
  <c r="Q135" i="1"/>
  <c r="Q191" i="1"/>
  <c r="P153" i="1"/>
  <c r="Q153" i="1" s="1"/>
  <c r="P25" i="1"/>
  <c r="Q25" i="1" s="1"/>
  <c r="Q206" i="1"/>
  <c r="Q6" i="1"/>
  <c r="Q157" i="1"/>
  <c r="Q43" i="1"/>
  <c r="Q170" i="1"/>
  <c r="Q255" i="1"/>
  <c r="Q223" i="1"/>
  <c r="P155" i="1"/>
  <c r="Q155" i="1" s="1"/>
  <c r="P91" i="1"/>
  <c r="Q91" i="1" s="1"/>
  <c r="P58" i="1"/>
  <c r="Q58" i="1" s="1"/>
  <c r="P73" i="1"/>
  <c r="Q73" i="1" s="1"/>
  <c r="P239" i="1"/>
  <c r="Q239" i="1" s="1"/>
  <c r="P175" i="1"/>
  <c r="Q175" i="1" s="1"/>
  <c r="P69" i="1"/>
  <c r="Q69" i="1" s="1"/>
  <c r="Q183" i="1"/>
  <c r="Q66" i="1"/>
  <c r="Q261" i="1"/>
  <c r="Q89" i="1"/>
  <c r="Q198" i="1"/>
  <c r="P270" i="1"/>
  <c r="Q270" i="1" s="1"/>
  <c r="Q68" i="1"/>
  <c r="Q14" i="1"/>
  <c r="Q186" i="1"/>
  <c r="Q120" i="1"/>
  <c r="Q111" i="1"/>
  <c r="Q197" i="1"/>
  <c r="Q71" i="1"/>
  <c r="Q263" i="1"/>
  <c r="Q49" i="1"/>
  <c r="Q113" i="1"/>
  <c r="Q98" i="1"/>
  <c r="Q18" i="1"/>
  <c r="Q35" i="1"/>
  <c r="Q202" i="1"/>
  <c r="Q210" i="1"/>
  <c r="Q219" i="1"/>
  <c r="Q237" i="1"/>
  <c r="Q64" i="1"/>
  <c r="P250" i="1"/>
  <c r="Q250" i="1" s="1"/>
  <c r="P147" i="1"/>
  <c r="Q147" i="1" s="1"/>
  <c r="P83" i="1"/>
  <c r="Q83" i="1" s="1"/>
  <c r="P19" i="1"/>
  <c r="Q19" i="1" s="1"/>
  <c r="P114" i="1"/>
  <c r="Q114" i="1" s="1"/>
  <c r="P167" i="1"/>
  <c r="Q167" i="1" s="1"/>
  <c r="P39" i="1"/>
  <c r="Q39" i="1" s="1"/>
  <c r="P246" i="1"/>
  <c r="Q246" i="1" s="1"/>
  <c r="P125" i="1"/>
  <c r="Q125" i="1" s="1"/>
  <c r="P61" i="1"/>
  <c r="Q61" i="1" s="1"/>
  <c r="Q211" i="1"/>
  <c r="Q119" i="1"/>
  <c r="Q227" i="1"/>
  <c r="Q122" i="1"/>
  <c r="Q82" i="1"/>
  <c r="P106" i="1"/>
  <c r="Q106" i="1" s="1"/>
  <c r="P57" i="1"/>
  <c r="Q57" i="1" s="1"/>
  <c r="Q126" i="1"/>
  <c r="P174" i="1"/>
  <c r="Q174" i="1" s="1"/>
  <c r="P110" i="1"/>
  <c r="Q110" i="1" s="1"/>
  <c r="Q184" i="1"/>
  <c r="Q29" i="1"/>
  <c r="Q142" i="1"/>
  <c r="Q274" i="1"/>
  <c r="Q13" i="1"/>
  <c r="Q273" i="1"/>
  <c r="Q130" i="1"/>
  <c r="Q238" i="1"/>
  <c r="Q229" i="1"/>
  <c r="Q93" i="1"/>
  <c r="Q65" i="1"/>
  <c r="Q10" i="1"/>
  <c r="Q63" i="1"/>
  <c r="Q31" i="1"/>
  <c r="Q217" i="1"/>
  <c r="P228" i="1"/>
  <c r="Q228" i="1" s="1"/>
  <c r="P100" i="1"/>
  <c r="Q100" i="1" s="1"/>
  <c r="P162" i="1"/>
  <c r="Q162" i="1" s="1"/>
  <c r="P34" i="1"/>
  <c r="Q34" i="1" s="1"/>
  <c r="P16" i="1"/>
  <c r="Q16" i="1" s="1"/>
  <c r="P151" i="1"/>
  <c r="Q151" i="1" s="1"/>
  <c r="P87" i="1"/>
  <c r="Q87" i="1" s="1"/>
  <c r="P102" i="1"/>
  <c r="Q102" i="1" s="1"/>
  <c r="P173" i="1"/>
  <c r="Q173" i="1" s="1"/>
  <c r="P109" i="1"/>
  <c r="Q109" i="1" s="1"/>
  <c r="Q231" i="1"/>
  <c r="Q46" i="1"/>
  <c r="Q27" i="1"/>
  <c r="Q178" i="1"/>
  <c r="Q121" i="1"/>
  <c r="Q251" i="1"/>
  <c r="Q23" i="1"/>
  <c r="Q56" i="1"/>
  <c r="Q47" i="1"/>
  <c r="Q133" i="1"/>
  <c r="Q38" i="1"/>
  <c r="Q134" i="1"/>
  <c r="Q129" i="1"/>
  <c r="P266" i="1"/>
  <c r="Q266" i="1" s="1"/>
  <c r="Q36" i="1"/>
  <c r="Q164" i="1"/>
  <c r="Q45" i="1"/>
  <c r="Q248" i="1"/>
  <c r="Q103" i="1"/>
  <c r="Q9" i="1"/>
  <c r="Q137" i="1"/>
  <c r="Q50" i="1"/>
  <c r="Q42" i="1"/>
  <c r="Q226" i="1"/>
  <c r="Q166" i="1"/>
  <c r="Q95" i="1"/>
  <c r="Q256" i="1"/>
  <c r="P156" i="1"/>
  <c r="Q156" i="1" s="1"/>
  <c r="P92" i="1"/>
  <c r="Q92" i="1" s="1"/>
  <c r="P187" i="1"/>
  <c r="Q187" i="1" s="1"/>
  <c r="P123" i="1"/>
  <c r="Q123" i="1" s="1"/>
  <c r="P218" i="1"/>
  <c r="Q218" i="1" s="1"/>
  <c r="P154" i="1"/>
  <c r="Q154" i="1" s="1"/>
  <c r="P90" i="1"/>
  <c r="Q90" i="1" s="1"/>
  <c r="P26" i="1"/>
  <c r="Q26" i="1" s="1"/>
  <c r="P233" i="1"/>
  <c r="Q233" i="1" s="1"/>
  <c r="P105" i="1"/>
  <c r="Q105" i="1" s="1"/>
  <c r="P41" i="1"/>
  <c r="Q41" i="1" s="1"/>
  <c r="P207" i="1"/>
  <c r="Q207" i="1" s="1"/>
  <c r="P143" i="1"/>
  <c r="Q143" i="1" s="1"/>
  <c r="P79" i="1"/>
  <c r="Q79" i="1" s="1"/>
  <c r="P15" i="1"/>
  <c r="Q15" i="1" s="1"/>
  <c r="P222" i="1"/>
  <c r="Q222" i="1" s="1"/>
  <c r="P158" i="1"/>
  <c r="Q158" i="1" s="1"/>
  <c r="P94" i="1"/>
  <c r="Q94" i="1" s="1"/>
  <c r="P165" i="1"/>
  <c r="Q165" i="1" s="1"/>
  <c r="P101" i="1"/>
  <c r="Q101" i="1" s="1"/>
  <c r="P37" i="1"/>
  <c r="Q37" i="1" s="1"/>
  <c r="Q247" i="1"/>
  <c r="Q74" i="1" l="1"/>
</calcChain>
</file>

<file path=xl/sharedStrings.xml><?xml version="1.0" encoding="utf-8"?>
<sst xmlns="http://schemas.openxmlformats.org/spreadsheetml/2006/main" count="33" uniqueCount="29">
  <si>
    <t>Ερώτημα 3</t>
  </si>
  <si>
    <t>Δεδομένα Λίμνης Λυσιμαχεια</t>
  </si>
  <si>
    <t>Όρος</t>
  </si>
  <si>
    <t>Μονάδες</t>
  </si>
  <si>
    <t>Τιμή</t>
  </si>
  <si>
    <t>Παροχή ποταμού</t>
  </si>
  <si>
    <t>Co</t>
  </si>
  <si>
    <t>V</t>
  </si>
  <si>
    <t>kg/year</t>
  </si>
  <si>
    <t>m^3/year</t>
  </si>
  <si>
    <t>μg/L</t>
  </si>
  <si>
    <t>/day</t>
  </si>
  <si>
    <t>Μετά την μετατροπή</t>
  </si>
  <si>
    <t>Φορτίο W</t>
  </si>
  <si>
    <t>ks</t>
  </si>
  <si>
    <t>m^3</t>
  </si>
  <si>
    <t>μg/day</t>
  </si>
  <si>
    <t>L</t>
  </si>
  <si>
    <t>L/day</t>
  </si>
  <si>
    <t>days</t>
  </si>
  <si>
    <t>Ερώτημα 4</t>
  </si>
  <si>
    <t>dc/dt</t>
  </si>
  <si>
    <t>Xρόνος παρανομής</t>
  </si>
  <si>
    <t>1-</t>
  </si>
  <si>
    <t xml:space="preserve"> Συγκέντρωση C(</t>
  </si>
  <si>
    <t>Χρονικό Βήμα (Δt)</t>
  </si>
  <si>
    <t>Χρόνος t(days)</t>
  </si>
  <si>
    <t>Co*</t>
  </si>
  <si>
    <r>
      <t>C</t>
    </r>
    <r>
      <rPr>
        <vertAlign val="subscript"/>
        <sz val="12"/>
        <color theme="1"/>
        <rFont val="Calibri"/>
        <family val="2"/>
        <scheme val="minor"/>
      </rPr>
      <t>i+1(μg/L)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</si>
</sst>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2" fontId="1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Διάγραμμα 3</a:t>
            </a:r>
            <a:r>
              <a:rPr lang="el-GR" sz="1800" b="0" i="0" baseline="30000">
                <a:effectLst/>
              </a:rPr>
              <a:t>ου</a:t>
            </a:r>
            <a:r>
              <a:rPr lang="el-GR" sz="1800" b="0" i="0" baseline="0">
                <a:effectLst/>
              </a:rPr>
              <a:t> Ερωτήματος </a:t>
            </a:r>
          </a:p>
        </c:rich>
      </c:tx>
      <c:layout>
        <c:manualLayout>
          <c:xMode val="edge"/>
          <c:yMode val="edge"/>
          <c:x val="0.22493480775704561"/>
          <c:y val="2.33333382327219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Φύλλο1!$G$4:$G$276</c:f>
              <c:numCache>
                <c:formatCode>General</c:formatCode>
                <c:ptCount val="27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</c:numCache>
            </c:numRef>
          </c:xVal>
          <c:yVal>
            <c:numRef>
              <c:f>Φύλλο1!$K$4:$K$276</c:f>
              <c:numCache>
                <c:formatCode>General</c:formatCode>
                <c:ptCount val="273"/>
                <c:pt idx="0">
                  <c:v>8</c:v>
                </c:pt>
                <c:pt idx="1">
                  <c:v>8.9324280195059664</c:v>
                </c:pt>
                <c:pt idx="2">
                  <c:v>9.8179241807132449</c:v>
                </c:pt>
                <c:pt idx="3">
                  <c:v>10.658850702771502</c:v>
                </c:pt>
                <c:pt idx="4">
                  <c:v>11.45745090735835</c:v>
                </c:pt>
                <c:pt idx="5">
                  <c:v>12.215855203140535</c:v>
                </c:pt>
                <c:pt idx="6">
                  <c:v>12.936086769019528</c:v>
                </c:pt>
                <c:pt idx="7">
                  <c:v>13.620066951322571</c:v>
                </c:pt>
                <c:pt idx="8">
                  <c:v>14.269620389337121</c:v>
                </c:pt>
                <c:pt idx="9">
                  <c:v>14.886479882862016</c:v>
                </c:pt>
                <c:pt idx="10">
                  <c:v>15.472291014760399</c:v>
                </c:pt>
                <c:pt idx="11">
                  <c:v>16.028616540845892</c:v>
                </c:pt>
                <c:pt idx="12">
                  <c:v>16.556940558812798</c:v>
                </c:pt>
                <c:pt idx="13">
                  <c:v>17.058672467331782</c:v>
                </c:pt>
                <c:pt idx="14">
                  <c:v>17.535150725872484</c:v>
                </c:pt>
                <c:pt idx="15">
                  <c:v>17.987646425283216</c:v>
                </c:pt>
                <c:pt idx="16">
                  <c:v>18.417366678652808</c:v>
                </c:pt>
                <c:pt idx="17">
                  <c:v>18.825457841500313</c:v>
                </c:pt>
                <c:pt idx="18">
                  <c:v>19.213008569883129</c:v>
                </c:pt>
                <c:pt idx="19">
                  <c:v>19.581052724581415</c:v>
                </c:pt>
                <c:pt idx="20">
                  <c:v>19.930572129106359</c:v>
                </c:pt>
                <c:pt idx="21">
                  <c:v>20.262499188889787</c:v>
                </c:pt>
                <c:pt idx="22">
                  <c:v>20.577719378642097</c:v>
                </c:pt>
                <c:pt idx="23">
                  <c:v>20.877073604514237</c:v>
                </c:pt>
                <c:pt idx="24">
                  <c:v>21.161360447365013</c:v>
                </c:pt>
                <c:pt idx="25">
                  <c:v>21.431338293118163</c:v>
                </c:pt>
                <c:pt idx="26">
                  <c:v>21.687727355892246</c:v>
                </c:pt>
                <c:pt idx="27">
                  <c:v>21.931211599300404</c:v>
                </c:pt>
                <c:pt idx="28">
                  <c:v>22.162440561045486</c:v>
                </c:pt>
                <c:pt idx="29">
                  <c:v>22.382031085677824</c:v>
                </c:pt>
                <c:pt idx="30">
                  <c:v>22.590568970138289</c:v>
                </c:pt>
                <c:pt idx="31">
                  <c:v>22.78861052647618</c:v>
                </c:pt>
                <c:pt idx="32">
                  <c:v>22.976684065911041</c:v>
                </c:pt>
                <c:pt idx="33">
                  <c:v>23.155291308197118</c:v>
                </c:pt>
                <c:pt idx="34">
                  <c:v>23.324908720050463</c:v>
                </c:pt>
                <c:pt idx="35">
                  <c:v>23.485988786208956</c:v>
                </c:pt>
                <c:pt idx="36">
                  <c:v>23.638961216516151</c:v>
                </c:pt>
                <c:pt idx="37">
                  <c:v>23.784234092249058</c:v>
                </c:pt>
                <c:pt idx="38">
                  <c:v>23.922194954747798</c:v>
                </c:pt>
                <c:pt idx="39">
                  <c:v>24.053211839251333</c:v>
                </c:pt>
                <c:pt idx="40">
                  <c:v>24.177634256697232</c:v>
                </c:pt>
                <c:pt idx="41">
                  <c:v>24.295794126104465</c:v>
                </c:pt>
                <c:pt idx="42">
                  <c:v>24.4080066600267</c:v>
                </c:pt>
                <c:pt idx="43">
                  <c:v>24.514571205438077</c:v>
                </c:pt>
                <c:pt idx="44">
                  <c:v>24.615772042294704</c:v>
                </c:pt>
                <c:pt idx="45">
                  <c:v>24.711879141902227</c:v>
                </c:pt>
                <c:pt idx="46">
                  <c:v>24.803148887112499</c:v>
                </c:pt>
                <c:pt idx="47">
                  <c:v>24.889824756270617</c:v>
                </c:pt>
                <c:pt idx="48">
                  <c:v>24.972137972736896</c:v>
                </c:pt>
                <c:pt idx="49">
                  <c:v>25.050308121716473</c:v>
                </c:pt>
                <c:pt idx="50">
                  <c:v>25.12454373604206</c:v>
                </c:pt>
                <c:pt idx="51">
                  <c:v>25.195042852472518</c:v>
                </c:pt>
                <c:pt idx="52">
                  <c:v>25.26199353999127</c:v>
                </c:pt>
                <c:pt idx="53">
                  <c:v>25.325574401513915</c:v>
                </c:pt>
                <c:pt idx="54">
                  <c:v>25.385955050343394</c:v>
                </c:pt>
                <c:pt idx="55">
                  <c:v>25.443296562643763</c:v>
                </c:pt>
                <c:pt idx="56">
                  <c:v>25.497751907139623</c:v>
                </c:pt>
                <c:pt idx="57">
                  <c:v>25.549466353187544</c:v>
                </c:pt>
                <c:pt idx="58">
                  <c:v>25.598577858307962</c:v>
                </c:pt>
                <c:pt idx="59">
                  <c:v>25.64521743621156</c:v>
                </c:pt>
                <c:pt idx="60">
                  <c:v>25.68950950630169</c:v>
                </c:pt>
                <c:pt idx="61">
                  <c:v>25.731572225585388</c:v>
                </c:pt>
                <c:pt idx="62">
                  <c:v>25.771517803878279</c:v>
                </c:pt>
                <c:pt idx="63">
                  <c:v>25.809452803144275</c:v>
                </c:pt>
                <c:pt idx="64">
                  <c:v>25.845478421768693</c:v>
                </c:pt>
                <c:pt idx="65">
                  <c:v>25.879690764522977</c:v>
                </c:pt>
                <c:pt idx="66">
                  <c:v>25.912181098941371</c:v>
                </c:pt>
                <c:pt idx="67">
                  <c:v>25.943036098793335</c:v>
                </c:pt>
                <c:pt idx="68">
                  <c:v>25.972338075301344</c:v>
                </c:pt>
                <c:pt idx="69">
                  <c:v>26.000165196720719</c:v>
                </c:pt>
                <c:pt idx="70">
                  <c:v>26.026591696867474</c:v>
                </c:pt>
                <c:pt idx="71">
                  <c:v>26.05168807315021</c:v>
                </c:pt>
                <c:pt idx="72">
                  <c:v>26.075521274634603</c:v>
                </c:pt>
                <c:pt idx="73">
                  <c:v>26.09815488064195</c:v>
                </c:pt>
                <c:pt idx="74">
                  <c:v>26.11964927035838</c:v>
                </c:pt>
                <c:pt idx="75">
                  <c:v>26.140061783907129</c:v>
                </c:pt>
                <c:pt idx="76">
                  <c:v>26.159446875313524</c:v>
                </c:pt>
                <c:pt idx="77">
                  <c:v>26.177856257770852</c:v>
                </c:pt>
                <c:pt idx="78">
                  <c:v>26.195339041594522</c:v>
                </c:pt>
                <c:pt idx="79">
                  <c:v>26.211941865232625</c:v>
                </c:pt>
                <c:pt idx="80">
                  <c:v>26.227709019682283</c:v>
                </c:pt>
                <c:pt idx="81">
                  <c:v>26.242682566643829</c:v>
                </c:pt>
                <c:pt idx="82">
                  <c:v>26.256902450727889</c:v>
                </c:pt>
                <c:pt idx="83">
                  <c:v>26.27040660601477</c:v>
                </c:pt>
                <c:pt idx="84">
                  <c:v>26.283231057250397</c:v>
                </c:pt>
                <c:pt idx="85">
                  <c:v>26.295410015948725</c:v>
                </c:pt>
                <c:pt idx="86">
                  <c:v>26.306975971657128</c:v>
                </c:pt>
                <c:pt idx="87">
                  <c:v>26.317959778627994</c:v>
                </c:pt>
                <c:pt idx="88">
                  <c:v>26.328390738128011</c:v>
                </c:pt>
                <c:pt idx="89">
                  <c:v>26.338296676604489</c:v>
                </c:pt>
                <c:pt idx="90">
                  <c:v>26.347704019917408</c:v>
                </c:pt>
                <c:pt idx="91">
                  <c:v>26.3566378638351</c:v>
                </c:pt>
                <c:pt idx="92">
                  <c:v>26.365122040981699</c:v>
                </c:pt>
                <c:pt idx="93">
                  <c:v>26.373179184414919</c:v>
                </c:pt>
                <c:pt idx="94">
                  <c:v>26.380830788003788</c:v>
                </c:pt>
                <c:pt idx="95">
                  <c:v>26.388097263767371</c:v>
                </c:pt>
                <c:pt idx="96">
                  <c:v>26.394997996327476</c:v>
                </c:pt>
                <c:pt idx="97">
                  <c:v>26.401551394620594</c:v>
                </c:pt>
                <c:pt idx="98">
                  <c:v>26.407774941007045</c:v>
                </c:pt>
                <c:pt idx="99">
                  <c:v>26.413685237908265</c:v>
                </c:pt>
                <c:pt idx="100">
                  <c:v>26.419298052096753</c:v>
                </c:pt>
                <c:pt idx="101">
                  <c:v>26.424628356756742</c:v>
                </c:pt>
                <c:pt idx="102">
                  <c:v>26.429690371427839</c:v>
                </c:pt>
                <c:pt idx="103">
                  <c:v>26.434497599938204</c:v>
                </c:pt>
                <c:pt idx="104">
                  <c:v>26.439062866428408</c:v>
                </c:pt>
                <c:pt idx="105">
                  <c:v>26.443398349562113</c:v>
                </c:pt>
                <c:pt idx="106">
                  <c:v>26.447515615014851</c:v>
                </c:pt>
                <c:pt idx="107">
                  <c:v>26.451425646327507</c:v>
                </c:pt>
                <c:pt idx="108">
                  <c:v>26.455138874206902</c:v>
                </c:pt>
                <c:pt idx="109">
                  <c:v>26.458665204351544</c:v>
                </c:pt>
                <c:pt idx="110">
                  <c:v>26.462014043876856</c:v>
                </c:pt>
                <c:pt idx="111">
                  <c:v>26.465194326410337</c:v>
                </c:pt>
                <c:pt idx="112">
                  <c:v>26.468214535923611</c:v>
                </c:pt>
                <c:pt idx="113">
                  <c:v>26.47108272936492</c:v>
                </c:pt>
                <c:pt idx="114">
                  <c:v>26.473806558152507</c:v>
                </c:pt>
                <c:pt idx="115">
                  <c:v>26.476393288586102</c:v>
                </c:pt>
                <c:pt idx="116">
                  <c:v>26.478849821231101</c:v>
                </c:pt>
                <c:pt idx="117">
                  <c:v>26.481182709327037</c:v>
                </c:pt>
                <c:pt idx="118">
                  <c:v>26.483398176269542</c:v>
                </c:pt>
                <c:pt idx="119">
                  <c:v>26.485502132212343</c:v>
                </c:pt>
                <c:pt idx="120">
                  <c:v>26.48750018983365</c:v>
                </c:pt>
                <c:pt idx="121">
                  <c:v>26.489397679309</c:v>
                </c:pt>
                <c:pt idx="122">
                  <c:v>26.491199662530455</c:v>
                </c:pt>
                <c:pt idx="123">
                  <c:v>26.492910946610053</c:v>
                </c:pt>
                <c:pt idx="124">
                  <c:v>26.494536096703701</c:v>
                </c:pt>
                <c:pt idx="125">
                  <c:v>26.496079448189505</c:v>
                </c:pt>
                <c:pt idx="126">
                  <c:v>26.49754511823318</c:v>
                </c:pt>
                <c:pt idx="127">
                  <c:v>26.498937016771322</c:v>
                </c:pt>
                <c:pt idx="128">
                  <c:v>26.500258856941855</c:v>
                </c:pt>
                <c:pt idx="129">
                  <c:v>26.501514164989505</c:v>
                </c:pt>
                <c:pt idx="130">
                  <c:v>26.502706289672663</c:v>
                </c:pt>
                <c:pt idx="131">
                  <c:v>26.503838411196831</c:v>
                </c:pt>
                <c:pt idx="132">
                  <c:v>26.504913549698355</c:v>
                </c:pt>
                <c:pt idx="133">
                  <c:v>26.505934573301193</c:v>
                </c:pt>
                <c:pt idx="134">
                  <c:v>26.506904205768155</c:v>
                </c:pt>
                <c:pt idx="135">
                  <c:v>26.507825033767009</c:v>
                </c:pt>
                <c:pt idx="136">
                  <c:v>26.508699513770889</c:v>
                </c:pt>
                <c:pt idx="137">
                  <c:v>26.509529978611383</c:v>
                </c:pt>
                <c:pt idx="138">
                  <c:v>26.510318643701755</c:v>
                </c:pt>
                <c:pt idx="139">
                  <c:v>26.511067612946992</c:v>
                </c:pt>
                <c:pt idx="140">
                  <c:v>26.511778884356307</c:v>
                </c:pt>
                <c:pt idx="141">
                  <c:v>26.512454355373212</c:v>
                </c:pt>
                <c:pt idx="142">
                  <c:v>26.513095827937271</c:v>
                </c:pt>
                <c:pt idx="143">
                  <c:v>26.513705013291116</c:v>
                </c:pt>
                <c:pt idx="144">
                  <c:v>26.514283536545463</c:v>
                </c:pt>
                <c:pt idx="145">
                  <c:v>26.514832941014415</c:v>
                </c:pt>
                <c:pt idx="146">
                  <c:v>26.515354692332519</c:v>
                </c:pt>
                <c:pt idx="147">
                  <c:v>26.515850182364581</c:v>
                </c:pt>
                <c:pt idx="148">
                  <c:v>26.516320732918757</c:v>
                </c:pt>
                <c:pt idx="149">
                  <c:v>26.516767599272686</c:v>
                </c:pt>
                <c:pt idx="150">
                  <c:v>26.517191973522173</c:v>
                </c:pt>
                <c:pt idx="151">
                  <c:v>26.517594987761314</c:v>
                </c:pt>
                <c:pt idx="152">
                  <c:v>26.517977717102568</c:v>
                </c:pt>
                <c:pt idx="153">
                  <c:v>26.518341182544798</c:v>
                </c:pt>
                <c:pt idx="154">
                  <c:v>26.518686353696985</c:v>
                </c:pt>
                <c:pt idx="155">
                  <c:v>26.519014151364832</c:v>
                </c:pt>
                <c:pt idx="156">
                  <c:v>26.519325450007145</c:v>
                </c:pt>
                <c:pt idx="157">
                  <c:v>26.519621080068653</c:v>
                </c:pt>
                <c:pt idx="158">
                  <c:v>26.519901830195341</c:v>
                </c:pt>
                <c:pt idx="159">
                  <c:v>26.520168449338307</c:v>
                </c:pt>
                <c:pt idx="160">
                  <c:v>26.520421648751736</c:v>
                </c:pt>
                <c:pt idx="161">
                  <c:v>26.520662103890277</c:v>
                </c:pt>
                <c:pt idx="162">
                  <c:v>26.520890456210953</c:v>
                </c:pt>
                <c:pt idx="163">
                  <c:v>26.521107314884368</c:v>
                </c:pt>
                <c:pt idx="164">
                  <c:v>26.52131325841976</c:v>
                </c:pt>
                <c:pt idx="165">
                  <c:v>26.521508836208277</c:v>
                </c:pt>
                <c:pt idx="166">
                  <c:v>26.521694569988618</c:v>
                </c:pt>
                <c:pt idx="167">
                  <c:v>26.521870955238796</c:v>
                </c:pt>
                <c:pt idx="168">
                  <c:v>26.522038462497974</c:v>
                </c:pt>
                <c:pt idx="169">
                  <c:v>26.522197538621676</c:v>
                </c:pt>
                <c:pt idx="170">
                  <c:v>26.522348607973878</c:v>
                </c:pt>
                <c:pt idx="171">
                  <c:v>26.52249207355905</c:v>
                </c:pt>
                <c:pt idx="172">
                  <c:v>26.522628318097258</c:v>
                </c:pt>
                <c:pt idx="173">
                  <c:v>26.522757705045152</c:v>
                </c:pt>
                <c:pt idx="174">
                  <c:v>26.522880579565516</c:v>
                </c:pt>
                <c:pt idx="175">
                  <c:v>26.522997269448073</c:v>
                </c:pt>
                <c:pt idx="176">
                  <c:v>26.523108085983932</c:v>
                </c:pt>
                <c:pt idx="177">
                  <c:v>26.523213324795989</c:v>
                </c:pt>
                <c:pt idx="178">
                  <c:v>26.523313266627568</c:v>
                </c:pt>
                <c:pt idx="179">
                  <c:v>26.523408178091351</c:v>
                </c:pt>
                <c:pt idx="180">
                  <c:v>26.523498312380628</c:v>
                </c:pt>
                <c:pt idx="181">
                  <c:v>26.523583909944705</c:v>
                </c:pt>
                <c:pt idx="182">
                  <c:v>26.523665199130367</c:v>
                </c:pt>
                <c:pt idx="183">
                  <c:v>26.523742396791047</c:v>
                </c:pt>
                <c:pt idx="184">
                  <c:v>26.523815708865278</c:v>
                </c:pt>
                <c:pt idx="185">
                  <c:v>26.52388533092612</c:v>
                </c:pt>
                <c:pt idx="186">
                  <c:v>26.523951448702849</c:v>
                </c:pt>
                <c:pt idx="187">
                  <c:v>26.524014238576445</c:v>
                </c:pt>
                <c:pt idx="188">
                  <c:v>26.524073868050102</c:v>
                </c:pt>
                <c:pt idx="189">
                  <c:v>26.524130496196104</c:v>
                </c:pt>
                <c:pt idx="190">
                  <c:v>26.524184274080131</c:v>
                </c:pt>
                <c:pt idx="191">
                  <c:v>26.524235345164307</c:v>
                </c:pt>
                <c:pt idx="192">
                  <c:v>26.524283845689855</c:v>
                </c:pt>
                <c:pt idx="193">
                  <c:v>26.524329905040588</c:v>
                </c:pt>
                <c:pt idx="194">
                  <c:v>26.524373646088065</c:v>
                </c:pt>
                <c:pt idx="195">
                  <c:v>26.524415185519327</c:v>
                </c:pt>
                <c:pt idx="196">
                  <c:v>26.524454634148231</c:v>
                </c:pt>
                <c:pt idx="197">
                  <c:v>26.524492097211041</c:v>
                </c:pt>
                <c:pt idx="198">
                  <c:v>26.524527674647167</c:v>
                </c:pt>
                <c:pt idx="199">
                  <c:v>26.524561461365771</c:v>
                </c:pt>
                <c:pt idx="200">
                  <c:v>26.524593547498959</c:v>
                </c:pt>
                <c:pt idx="201">
                  <c:v>26.524624018642228</c:v>
                </c:pt>
                <c:pt idx="202">
                  <c:v>26.524652956082786</c:v>
                </c:pt>
                <c:pt idx="203">
                  <c:v>26.524680437016428</c:v>
                </c:pt>
                <c:pt idx="204">
                  <c:v>26.524706534753456</c:v>
                </c:pt>
                <c:pt idx="205">
                  <c:v>26.524731318914235</c:v>
                </c:pt>
                <c:pt idx="206">
                  <c:v>26.524754855614944</c:v>
                </c:pt>
                <c:pt idx="207">
                  <c:v>26.524777207643936</c:v>
                </c:pt>
                <c:pt idx="208">
                  <c:v>26.524798434629247</c:v>
                </c:pt>
                <c:pt idx="209">
                  <c:v>26.52481859319764</c:v>
                </c:pt>
                <c:pt idx="210">
                  <c:v>26.524837737125697</c:v>
                </c:pt>
                <c:pt idx="211">
                  <c:v>26.524855917483272</c:v>
                </c:pt>
                <c:pt idx="212">
                  <c:v>26.524873182769714</c:v>
                </c:pt>
                <c:pt idx="213">
                  <c:v>26.524889579043254</c:v>
                </c:pt>
                <c:pt idx="214">
                  <c:v>26.524905150043889</c:v>
                </c:pt>
                <c:pt idx="215">
                  <c:v>26.524919937310031</c:v>
                </c:pt>
                <c:pt idx="216">
                  <c:v>26.524933980289362</c:v>
                </c:pt>
                <c:pt idx="217">
                  <c:v>26.524947316444031</c:v>
                </c:pt>
                <c:pt idx="218">
                  <c:v>26.524959981350623</c:v>
                </c:pt>
                <c:pt idx="219">
                  <c:v>26.524972008795025</c:v>
                </c:pt>
                <c:pt idx="220">
                  <c:v>26.524983430862601</c:v>
                </c:pt>
                <c:pt idx="221">
                  <c:v>26.524994278023762</c:v>
                </c:pt>
                <c:pt idx="222">
                  <c:v>26.525004579215231</c:v>
                </c:pt>
                <c:pt idx="223">
                  <c:v>26.52501436191729</c:v>
                </c:pt>
                <c:pt idx="224">
                  <c:v>26.525023652227034</c:v>
                </c:pt>
                <c:pt idx="225">
                  <c:v>26.525032474928029</c:v>
                </c:pt>
                <c:pt idx="226">
                  <c:v>26.525040853556408</c:v>
                </c:pt>
                <c:pt idx="227">
                  <c:v>26.525048810463652</c:v>
                </c:pt>
                <c:pt idx="228">
                  <c:v>26.525056366876239</c:v>
                </c:pt>
                <c:pt idx="229">
                  <c:v>26.525063542952243</c:v>
                </c:pt>
                <c:pt idx="230">
                  <c:v>26.525070357835126</c:v>
                </c:pt>
                <c:pt idx="231">
                  <c:v>26.525076829704815</c:v>
                </c:pt>
                <c:pt idx="232">
                  <c:v>26.525082975826177</c:v>
                </c:pt>
                <c:pt idx="233">
                  <c:v>26.525088812595076</c:v>
                </c:pt>
                <c:pt idx="234">
                  <c:v>26.525094355582151</c:v>
                </c:pt>
                <c:pt idx="235">
                  <c:v>26.525099619574299</c:v>
                </c:pt>
                <c:pt idx="236">
                  <c:v>26.525104618614158</c:v>
                </c:pt>
                <c:pt idx="237">
                  <c:v>26.525109366037572</c:v>
                </c:pt>
                <c:pt idx="238">
                  <c:v>26.525113874509131</c:v>
                </c:pt>
                <c:pt idx="239">
                  <c:v>26.525118156055989</c:v>
                </c:pt>
                <c:pt idx="240">
                  <c:v>26.525122222099938</c:v>
                </c:pt>
                <c:pt idx="241">
                  <c:v>26.525126083487876</c:v>
                </c:pt>
                <c:pt idx="242">
                  <c:v>26.525129750520748</c:v>
                </c:pt>
                <c:pt idx="243">
                  <c:v>26.525133232981016</c:v>
                </c:pt>
                <c:pt idx="244">
                  <c:v>26.525136540158769</c:v>
                </c:pt>
                <c:pt idx="245">
                  <c:v>26.525139680876485</c:v>
                </c:pt>
                <c:pt idx="246">
                  <c:v>26.525142663512597</c:v>
                </c:pt>
                <c:pt idx="247">
                  <c:v>26.525145496023814</c:v>
                </c:pt>
                <c:pt idx="248">
                  <c:v>26.525148185966373</c:v>
                </c:pt>
                <c:pt idx="249">
                  <c:v>26.525150740516171</c:v>
                </c:pt>
                <c:pt idx="250">
                  <c:v>26.525153166487929</c:v>
                </c:pt>
                <c:pt idx="251">
                  <c:v>26.525155470353351</c:v>
                </c:pt>
                <c:pt idx="252">
                  <c:v>26.525157658258422</c:v>
                </c:pt>
                <c:pt idx="253">
                  <c:v>26.525159736039765</c:v>
                </c:pt>
                <c:pt idx="254">
                  <c:v>26.525161709240226</c:v>
                </c:pt>
                <c:pt idx="255">
                  <c:v>26.525163583123682</c:v>
                </c:pt>
                <c:pt idx="256">
                  <c:v>26.525165362689041</c:v>
                </c:pt>
                <c:pt idx="257">
                  <c:v>26.525167052683614</c:v>
                </c:pt>
                <c:pt idx="258">
                  <c:v>26.525168657615765</c:v>
                </c:pt>
                <c:pt idx="259">
                  <c:v>26.525170181766942</c:v>
                </c:pt>
                <c:pt idx="260">
                  <c:v>26.525171629203079</c:v>
                </c:pt>
                <c:pt idx="261">
                  <c:v>26.525173003785483</c:v>
                </c:pt>
                <c:pt idx="262">
                  <c:v>26.525174309181086</c:v>
                </c:pt>
                <c:pt idx="263">
                  <c:v>26.525175548872273</c:v>
                </c:pt>
                <c:pt idx="264">
                  <c:v>26.525176726166137</c:v>
                </c:pt>
                <c:pt idx="265">
                  <c:v>26.525177844203323</c:v>
                </c:pt>
                <c:pt idx="266">
                  <c:v>26.525178905966388</c:v>
                </c:pt>
                <c:pt idx="267">
                  <c:v>26.525179914287783</c:v>
                </c:pt>
                <c:pt idx="268">
                  <c:v>26.525180871857383</c:v>
                </c:pt>
                <c:pt idx="269">
                  <c:v>26.525181781229673</c:v>
                </c:pt>
                <c:pt idx="270">
                  <c:v>26.525182644830572</c:v>
                </c:pt>
                <c:pt idx="271">
                  <c:v>26.525183464963877</c:v>
                </c:pt>
                <c:pt idx="272">
                  <c:v>26.525184243817449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9F-4C55-A23E-46A26EFA5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8480120"/>
        <c:axId val="548480448"/>
      </c:scatterChart>
      <c:valAx>
        <c:axId val="548480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500" b="0" i="0" baseline="0">
                    <a:effectLst/>
                  </a:rPr>
                  <a:t>Χρόνος </a:t>
                </a:r>
                <a:r>
                  <a:rPr lang="en-US" sz="1500" b="0" i="0" baseline="0">
                    <a:effectLst/>
                  </a:rPr>
                  <a:t>t(days</a:t>
                </a:r>
                <a:r>
                  <a:rPr lang="el-GR" sz="1500" b="0" i="0" baseline="0">
                    <a:effectLst/>
                  </a:rPr>
                  <a:t>)</a:t>
                </a:r>
                <a:endParaRPr lang="en-US" sz="150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480448"/>
        <c:crosses val="autoZero"/>
        <c:crossBetween val="midCat"/>
      </c:valAx>
      <c:valAx>
        <c:axId val="54848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100" b="0" i="0" baseline="0">
                    <a:effectLst/>
                  </a:rPr>
                  <a:t>Συγκέντρωση </a:t>
                </a:r>
                <a:r>
                  <a:rPr lang="en-US" sz="1100" b="0" i="0" baseline="0">
                    <a:effectLst/>
                  </a:rPr>
                  <a:t>(</a:t>
                </a:r>
                <a:r>
                  <a:rPr lang="el-GR" sz="1100" b="0" i="0" baseline="0">
                    <a:effectLst/>
                  </a:rPr>
                  <a:t>μ</a:t>
                </a:r>
                <a:r>
                  <a:rPr lang="en-US" sz="1100" b="0" i="0" baseline="0">
                    <a:effectLst/>
                  </a:rPr>
                  <a:t>g/L)</a:t>
                </a:r>
                <a:endParaRPr lang="en-US" sz="110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8480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Διάγραμμα 4</a:t>
            </a:r>
            <a:r>
              <a:rPr lang="el-GR" sz="1800" b="0" i="0" baseline="30000">
                <a:effectLst/>
              </a:rPr>
              <a:t>ου </a:t>
            </a:r>
            <a:r>
              <a:rPr lang="el-GR" sz="1800" b="0" i="0" baseline="0">
                <a:effectLst/>
              </a:rPr>
              <a:t>Ερωτήματος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Φύλλο1!$Q$3</c:f>
              <c:strCache>
                <c:ptCount val="1"/>
                <c:pt idx="0">
                  <c:v>Ci+1(μg/L)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Φύλλο1!$N$4:$N$276</c:f>
              <c:numCache>
                <c:formatCode>General</c:formatCode>
                <c:ptCount val="27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</c:numCache>
            </c:numRef>
          </c:xVal>
          <c:yVal>
            <c:numRef>
              <c:f>Φύλλο1!$Q$4:$Q$276</c:f>
              <c:numCache>
                <c:formatCode>General</c:formatCode>
                <c:ptCount val="273"/>
                <c:pt idx="0">
                  <c:v>8</c:v>
                </c:pt>
                <c:pt idx="1">
                  <c:v>9.8409861889095627</c:v>
                </c:pt>
                <c:pt idx="2">
                  <c:v>10.680751931928464</c:v>
                </c:pt>
                <c:pt idx="3">
                  <c:v>11.478249782916043</c:v>
                </c:pt>
                <c:pt idx="4">
                  <c:v>12.235607209813953</c:v>
                </c:pt>
                <c:pt idx="5">
                  <c:v>12.954844598813962</c:v>
                </c:pt>
                <c:pt idx="6">
                  <c:v>13.637880644098932</c:v>
                </c:pt>
                <c:pt idx="7">
                  <c:v>14.286537466302214</c:v>
                </c:pt>
                <c:pt idx="8">
                  <c:v>14.902545473339847</c:v>
                </c:pt>
                <c:pt idx="9">
                  <c:v>15.487547976582704</c:v>
                </c:pt>
                <c:pt idx="10">
                  <c:v>16.043105574683047</c:v>
                </c:pt>
                <c:pt idx="11">
                  <c:v>16.570700316750152</c:v>
                </c:pt>
                <c:pt idx="12">
                  <c:v>17.071739655980959</c:v>
                </c:pt>
                <c:pt idx="13">
                  <c:v>17.547560204292868</c:v>
                </c:pt>
                <c:pt idx="14">
                  <c:v>17.999431297974684</c:v>
                </c:pt>
                <c:pt idx="15">
                  <c:v>18.428558383867905</c:v>
                </c:pt>
                <c:pt idx="16">
                  <c:v>18.836086235111424</c:v>
                </c:pt>
                <c:pt idx="17">
                  <c:v>19.223102005028309</c:v>
                </c:pt>
                <c:pt idx="18">
                  <c:v>19.590638127301492</c:v>
                </c:pt>
                <c:pt idx="19">
                  <c:v>19.93967507017495</c:v>
                </c:pt>
                <c:pt idx="20">
                  <c:v>20.271143952027852</c:v>
                </c:pt>
                <c:pt idx="21">
                  <c:v>20.585929025299176</c:v>
                </c:pt>
                <c:pt idx="22">
                  <c:v>20.884870035388936</c:v>
                </c:pt>
                <c:pt idx="23">
                  <c:v>21.168764460829049</c:v>
                </c:pt>
                <c:pt idx="24">
                  <c:v>21.438369640699722</c:v>
                </c:pt>
                <c:pt idx="25">
                  <c:v>21.694404794966719</c:v>
                </c:pt>
                <c:pt idx="26">
                  <c:v>21.937552943129045</c:v>
                </c:pt>
                <c:pt idx="27">
                  <c:v>22.168462726295438</c:v>
                </c:pt>
                <c:pt idx="28">
                  <c:v>22.387750137550398</c:v>
                </c:pt>
                <c:pt idx="29">
                  <c:v>22.596000165225696</c:v>
                </c:pt>
                <c:pt idx="30">
                  <c:v>22.793768353461285</c:v>
                </c:pt>
                <c:pt idx="31">
                  <c:v>22.981582284218437</c:v>
                </c:pt>
                <c:pt idx="32">
                  <c:v>23.159942984698922</c:v>
                </c:pt>
                <c:pt idx="33">
                  <c:v>23.329326263924472</c:v>
                </c:pt>
                <c:pt idx="34">
                  <c:v>23.490183982042378</c:v>
                </c:pt>
                <c:pt idx="35">
                  <c:v>23.642945255743097</c:v>
                </c:pt>
                <c:pt idx="36">
                  <c:v>23.78801760300566</c:v>
                </c:pt>
                <c:pt idx="37">
                  <c:v>23.925788030224687</c:v>
                </c:pt>
                <c:pt idx="38">
                  <c:v>24.056624064619044</c:v>
                </c:pt>
                <c:pt idx="39">
                  <c:v>24.180874734676298</c:v>
                </c:pt>
                <c:pt idx="40">
                  <c:v>24.29887150124862</c:v>
                </c:pt>
                <c:pt idx="41">
                  <c:v>24.410929141783726</c:v>
                </c:pt>
                <c:pt idx="42">
                  <c:v>24.517346590049979</c:v>
                </c:pt>
                <c:pt idx="43">
                  <c:v>24.618407733595589</c:v>
                </c:pt>
                <c:pt idx="44">
                  <c:v>24.714382171069346</c:v>
                </c:pt>
                <c:pt idx="45">
                  <c:v>24.805525931423166</c:v>
                </c:pt>
                <c:pt idx="46">
                  <c:v>24.892082156915045</c:v>
                </c:pt>
                <c:pt idx="47">
                  <c:v>24.974281751734448</c:v>
                </c:pt>
                <c:pt idx="48">
                  <c:v>25.052343997980483</c:v>
                </c:pt>
                <c:pt idx="49">
                  <c:v>25.126477140636048</c:v>
                </c:pt>
                <c:pt idx="50">
                  <c:v>25.196878943098518</c:v>
                </c:pt>
                <c:pt idx="51">
                  <c:v>25.263737214748936</c:v>
                </c:pt>
                <c:pt idx="52">
                  <c:v>25.327230311967064</c:v>
                </c:pt>
                <c:pt idx="53">
                  <c:v>25.387527613928881</c:v>
                </c:pt>
                <c:pt idx="54">
                  <c:v>25.444789974455798</c:v>
                </c:pt>
                <c:pt idx="55">
                  <c:v>25.499170151120929</c:v>
                </c:pt>
                <c:pt idx="56">
                  <c:v>25.550813212757205</c:v>
                </c:pt>
                <c:pt idx="57">
                  <c:v>25.599856926454432</c:v>
                </c:pt>
                <c:pt idx="58">
                  <c:v>25.646432125077538</c:v>
                </c:pt>
                <c:pt idx="59">
                  <c:v>25.69066305628666</c:v>
                </c:pt>
                <c:pt idx="60">
                  <c:v>25.732667713989944</c:v>
                </c:pt>
                <c:pt idx="61">
                  <c:v>25.772558153113376</c:v>
                </c:pt>
                <c:pt idx="62">
                  <c:v>25.810440788527306</c:v>
                </c:pt>
                <c:pt idx="63">
                  <c:v>25.846416678927099</c:v>
                </c:pt>
                <c:pt idx="64">
                  <c:v>25.880581796425297</c:v>
                </c:pt>
                <c:pt idx="65">
                  <c:v>25.913027282574323</c:v>
                </c:pt>
                <c:pt idx="66">
                  <c:v>25.943839691502891</c:v>
                </c:pt>
                <c:pt idx="67">
                  <c:v>25.973101220814556</c:v>
                </c:pt>
                <c:pt idx="68">
                  <c:v>26.000889930864549</c:v>
                </c:pt>
                <c:pt idx="69">
                  <c:v>26.027279952999663</c:v>
                </c:pt>
                <c:pt idx="70">
                  <c:v>26.052341687316922</c:v>
                </c:pt>
                <c:pt idx="71">
                  <c:v>26.076141990468344</c:v>
                </c:pt>
                <c:pt idx="72">
                  <c:v>26.098744354013064</c:v>
                </c:pt>
                <c:pt idx="73">
                  <c:v>26.12020907379236</c:v>
                </c:pt>
                <c:pt idx="74">
                  <c:v>26.140593410779598</c:v>
                </c:pt>
                <c:pt idx="75">
                  <c:v>26.159951743834117</c:v>
                </c:pt>
                <c:pt idx="76">
                  <c:v>26.178335714766511</c:v>
                </c:pt>
                <c:pt idx="77">
                  <c:v>26.195794366102412</c:v>
                </c:pt>
                <c:pt idx="78">
                  <c:v>26.212374271912175</c:v>
                </c:pt>
                <c:pt idx="79">
                  <c:v>26.228119662055541</c:v>
                </c:pt>
                <c:pt idx="80">
                  <c:v>26.243072540172665</c:v>
                </c:pt>
                <c:pt idx="81">
                  <c:v>26.257272795736334</c:v>
                </c:pt>
                <c:pt idx="82">
                  <c:v>26.27075831046427</c:v>
                </c:pt>
                <c:pt idx="83">
                  <c:v>26.283565059375377</c:v>
                </c:pt>
                <c:pt idx="84">
                  <c:v>26.295727206759519</c:v>
                </c:pt>
                <c:pt idx="85">
                  <c:v>26.307277197316854</c:v>
                </c:pt>
                <c:pt idx="86">
                  <c:v>26.318245842709903</c:v>
                </c:pt>
                <c:pt idx="87">
                  <c:v>26.328662403759125</c:v>
                </c:pt>
                <c:pt idx="88">
                  <c:v>26.338554668501398</c:v>
                </c:pt>
                <c:pt idx="89">
                  <c:v>26.347949026319572</c:v>
                </c:pt>
                <c:pt idx="90">
                  <c:v>26.356870538340853</c:v>
                </c:pt>
                <c:pt idx="91">
                  <c:v>26.365343004291834</c:v>
                </c:pt>
                <c:pt idx="92">
                  <c:v>26.373389025988534</c:v>
                </c:pt>
                <c:pt idx="93">
                  <c:v>26.38103006763075</c:v>
                </c:pt>
                <c:pt idx="94">
                  <c:v>26.388286513061676</c:v>
                </c:pt>
                <c:pt idx="95">
                  <c:v>26.395177720145412</c:v>
                </c:pt>
                <c:pt idx="96">
                  <c:v>26.401722072407551</c:v>
                </c:pt>
                <c:pt idx="97">
                  <c:v>26.407937028076489</c:v>
                </c:pt>
                <c:pt idx="98">
                  <c:v>26.413839166656405</c:v>
                </c:pt>
                <c:pt idx="99">
                  <c:v>26.419444233156018</c:v>
                </c:pt>
                <c:pt idx="100">
                  <c:v>26.424767180091209</c:v>
                </c:pt>
                <c:pt idx="101">
                  <c:v>26.429822207373551</c:v>
                </c:pt>
                <c:pt idx="102">
                  <c:v>26.434622800191086</c:v>
                </c:pt>
                <c:pt idx="103">
                  <c:v>26.439181764982493</c:v>
                </c:pt>
                <c:pt idx="104">
                  <c:v>26.443511263600531</c:v>
                </c:pt>
                <c:pt idx="105">
                  <c:v>26.447622845755959</c:v>
                </c:pt>
                <c:pt idx="106">
                  <c:v>26.451527479828467</c:v>
                </c:pt>
                <c:pt idx="107">
                  <c:v>26.455235582126758</c:v>
                </c:pt>
                <c:pt idx="108">
                  <c:v>26.458757044675941</c:v>
                </c:pt>
                <c:pt idx="109">
                  <c:v>26.462101261606264</c:v>
                </c:pt>
                <c:pt idx="110">
                  <c:v>26.465277154213627</c:v>
                </c:pt>
                <c:pt idx="111">
                  <c:v>26.468293194758736</c:v>
                </c:pt>
                <c:pt idx="112">
                  <c:v>26.471157429068377</c:v>
                </c:pt>
                <c:pt idx="113">
                  <c:v>26.473877497999087</c:v>
                </c:pt>
                <c:pt idx="114">
                  <c:v>26.476460657820521</c:v>
                </c:pt>
                <c:pt idx="115">
                  <c:v>26.478913799572819</c:v>
                </c:pt>
                <c:pt idx="116">
                  <c:v>26.481243467449715</c:v>
                </c:pt>
                <c:pt idx="117">
                  <c:v>26.483455876256311</c:v>
                </c:pt>
                <c:pt idx="118">
                  <c:v>26.485556927988224</c:v>
                </c:pt>
                <c:pt idx="119">
                  <c:v>26.48755222757617</c:v>
                </c:pt>
                <c:pt idx="120">
                  <c:v>26.489447097838131</c:v>
                </c:pt>
                <c:pt idx="121">
                  <c:v>26.491246593678934</c:v>
                </c:pt>
                <c:pt idx="122">
                  <c:v>26.492955515575115</c:v>
                </c:pt>
                <c:pt idx="123">
                  <c:v>26.494578422381014</c:v>
                </c:pt>
                <c:pt idx="124">
                  <c:v>26.496119643490374</c:v>
                </c:pt>
                <c:pt idx="125">
                  <c:v>26.497583290385744</c:v>
                </c:pt>
                <c:pt idx="126">
                  <c:v>26.498973267606619</c:v>
                </c:pt>
                <c:pt idx="127">
                  <c:v>26.500293283165462</c:v>
                </c:pt>
                <c:pt idx="128">
                  <c:v>26.501546858439514</c:v>
                </c:pt>
                <c:pt idx="129">
                  <c:v>26.502737337564703</c:v>
                </c:pt>
                <c:pt idx="130">
                  <c:v>26.503867896356692</c:v>
                </c:pt>
                <c:pt idx="131">
                  <c:v>26.504941550782966</c:v>
                </c:pt>
                <c:pt idx="132">
                  <c:v>26.505961165008454</c:v>
                </c:pt>
                <c:pt idx="133">
                  <c:v>26.506929459036186</c:v>
                </c:pt>
                <c:pt idx="134">
                  <c:v>26.507849015963416</c:v>
                </c:pt>
                <c:pt idx="135">
                  <c:v>26.508722288872466</c:v>
                </c:pt>
                <c:pt idx="136">
                  <c:v>26.509551607374775</c:v>
                </c:pt>
                <c:pt idx="137">
                  <c:v>26.510339183825561</c:v>
                </c:pt>
                <c:pt idx="138">
                  <c:v>26.51108711922565</c:v>
                </c:pt>
                <c:pt idx="139">
                  <c:v>26.511797408826304</c:v>
                </c:pt>
                <c:pt idx="140">
                  <c:v>26.512471947451878</c:v>
                </c:pt>
                <c:pt idx="141">
                  <c:v>26.513112534554622</c:v>
                </c:pt>
                <c:pt idx="142">
                  <c:v>26.513720879015029</c:v>
                </c:pt>
                <c:pt idx="143">
                  <c:v>26.514298603700603</c:v>
                </c:pt>
                <c:pt idx="144">
                  <c:v>26.5148472497951</c:v>
                </c:pt>
                <c:pt idx="145">
                  <c:v>26.515368280909971</c:v>
                </c:pt>
                <c:pt idx="146">
                  <c:v>26.515863086988769</c:v>
                </c:pt>
                <c:pt idx="147">
                  <c:v>26.516332988015066</c:v>
                </c:pt>
                <c:pt idx="148">
                  <c:v>26.516779237533775</c:v>
                </c:pt>
                <c:pt idx="149">
                  <c:v>26.51720302599518</c:v>
                </c:pt>
                <c:pt idx="150">
                  <c:v>26.517605483930687</c:v>
                </c:pt>
                <c:pt idx="151">
                  <c:v>26.517987684968709</c:v>
                </c:pt>
                <c:pt idx="152">
                  <c:v>26.518350648698778</c:v>
                </c:pt>
                <c:pt idx="153">
                  <c:v>26.518695343391457</c:v>
                </c:pt>
                <c:pt idx="154">
                  <c:v>26.519022688581401</c:v>
                </c:pt>
                <c:pt idx="155">
                  <c:v>26.519333557520373</c:v>
                </c:pt>
                <c:pt idx="156">
                  <c:v>26.519628779506775</c:v>
                </c:pt>
                <c:pt idx="157">
                  <c:v>26.519909142097983</c:v>
                </c:pt>
                <c:pt idx="158">
                  <c:v>26.520175393211279</c:v>
                </c:pt>
                <c:pt idx="159">
                  <c:v>26.520428243119053</c:v>
                </c:pt>
                <c:pt idx="160">
                  <c:v>26.5206683663436</c:v>
                </c:pt>
                <c:pt idx="161">
                  <c:v>26.52089640345649</c:v>
                </c:pt>
                <c:pt idx="162">
                  <c:v>26.521112962787456</c:v>
                </c:pt>
                <c:pt idx="163">
                  <c:v>26.52131862204719</c:v>
                </c:pt>
                <c:pt idx="164">
                  <c:v>26.521513929868494</c:v>
                </c:pt>
                <c:pt idx="165">
                  <c:v>26.52169940726985</c:v>
                </c:pt>
                <c:pt idx="166">
                  <c:v>26.521875549045369</c:v>
                </c:pt>
                <c:pt idx="167">
                  <c:v>26.522042825084682</c:v>
                </c:pt>
                <c:pt idx="168">
                  <c:v>26.522201681626502</c:v>
                </c:pt>
                <c:pt idx="169">
                  <c:v>26.522352542449021</c:v>
                </c:pt>
                <c:pt idx="170">
                  <c:v>26.522495810000432</c:v>
                </c:pt>
                <c:pt idx="171">
                  <c:v>26.522631866472508</c:v>
                </c:pt>
                <c:pt idx="172">
                  <c:v>26.522761074820181</c:v>
                </c:pt>
                <c:pt idx="173">
                  <c:v>26.522883779729806</c:v>
                </c:pt>
                <c:pt idx="174">
                  <c:v>26.523000308538638</c:v>
                </c:pt>
                <c:pt idx="175">
                  <c:v>26.523110972108082</c:v>
                </c:pt>
                <c:pt idx="176">
                  <c:v>26.523216065652981</c:v>
                </c:pt>
                <c:pt idx="177">
                  <c:v>26.523315869529128</c:v>
                </c:pt>
                <c:pt idx="178">
                  <c:v>26.523410649981184</c:v>
                </c:pt>
                <c:pt idx="179">
                  <c:v>26.523500659852935</c:v>
                </c:pt>
                <c:pt idx="180">
                  <c:v>26.523586139261791</c:v>
                </c:pt>
                <c:pt idx="181">
                  <c:v>26.52366731623934</c:v>
                </c:pt>
                <c:pt idx="182">
                  <c:v>26.52374440733966</c:v>
                </c:pt>
                <c:pt idx="183">
                  <c:v>26.523817618217041</c:v>
                </c:pt>
                <c:pt idx="184">
                  <c:v>26.523887144174566</c:v>
                </c:pt>
                <c:pt idx="185">
                  <c:v>26.523953170685139</c:v>
                </c:pt>
                <c:pt idx="186">
                  <c:v>26.524015873886277</c:v>
                </c:pt>
                <c:pt idx="187">
                  <c:v>26.524075421049961</c:v>
                </c:pt>
                <c:pt idx="188">
                  <c:v>26.524131971028886</c:v>
                </c:pt>
                <c:pt idx="189">
                  <c:v>26.524185674680222</c:v>
                </c:pt>
                <c:pt idx="190">
                  <c:v>26.524236675268046</c:v>
                </c:pt>
                <c:pt idx="191">
                  <c:v>26.524285108845547</c:v>
                </c:pt>
                <c:pt idx="192">
                  <c:v>26.524331104617925</c:v>
                </c:pt>
                <c:pt idx="193">
                  <c:v>26.524374785287122</c:v>
                </c:pt>
                <c:pt idx="194">
                  <c:v>26.524416267379134</c:v>
                </c:pt>
                <c:pt idx="195">
                  <c:v>26.524455661554835</c:v>
                </c:pt>
                <c:pt idx="196">
                  <c:v>26.524493072905234</c:v>
                </c:pt>
                <c:pt idx="197">
                  <c:v>26.524528601231786</c:v>
                </c:pt>
                <c:pt idx="198">
                  <c:v>26.524562341312649</c:v>
                </c:pt>
                <c:pt idx="199">
                  <c:v>26.52459438315551</c:v>
                </c:pt>
                <c:pt idx="200">
                  <c:v>26.524624812237711</c:v>
                </c:pt>
                <c:pt idx="201">
                  <c:v>26.524653709734267</c:v>
                </c:pt>
                <c:pt idx="202">
                  <c:v>26.524681152734402</c:v>
                </c:pt>
                <c:pt idx="203">
                  <c:v>26.524707214447222</c:v>
                </c:pt>
                <c:pt idx="204">
                  <c:v>26.524731964397009</c:v>
                </c:pt>
                <c:pt idx="205">
                  <c:v>26.524755468608664</c:v>
                </c:pt>
                <c:pt idx="206">
                  <c:v>26.524777789783872</c:v>
                </c:pt>
                <c:pt idx="207">
                  <c:v>26.524798987468351</c:v>
                </c:pt>
                <c:pt idx="208">
                  <c:v>26.524819118210722</c:v>
                </c:pt>
                <c:pt idx="209">
                  <c:v>26.524838235713325</c:v>
                </c:pt>
                <c:pt idx="210">
                  <c:v>26.524856390975508</c:v>
                </c:pt>
                <c:pt idx="211">
                  <c:v>26.524873632429685</c:v>
                </c:pt>
                <c:pt idx="212">
                  <c:v>26.52489000607051</c:v>
                </c:pt>
                <c:pt idx="213">
                  <c:v>26.524905555577597</c:v>
                </c:pt>
                <c:pt idx="214">
                  <c:v>26.524920322432035</c:v>
                </c:pt>
                <c:pt idx="215">
                  <c:v>26.524934346027035</c:v>
                </c:pt>
                <c:pt idx="216">
                  <c:v>26.524947663773048</c:v>
                </c:pt>
                <c:pt idx="217">
                  <c:v>26.524960311197539</c:v>
                </c:pt>
                <c:pt idx="218">
                  <c:v>26.524972322039776</c:v>
                </c:pt>
                <c:pt idx="219">
                  <c:v>26.524983728340818</c:v>
                </c:pt>
                <c:pt idx="220">
                  <c:v>26.524994560529013</c:v>
                </c:pt>
                <c:pt idx="221">
                  <c:v>26.525004847501165</c:v>
                </c:pt>
                <c:pt idx="222">
                  <c:v>26.525014616699597</c:v>
                </c:pt>
                <c:pt idx="223">
                  <c:v>26.525023894185395</c:v>
                </c:pt>
                <c:pt idx="224">
                  <c:v>26.525032704707911</c:v>
                </c:pt>
                <c:pt idx="225">
                  <c:v>26.525041071770787</c:v>
                </c:pt>
                <c:pt idx="226">
                  <c:v>26.525049017694659</c:v>
                </c:pt>
                <c:pt idx="227">
                  <c:v>26.525056563676692</c:v>
                </c:pt>
                <c:pt idx="228">
                  <c:v>26.525063729847151</c:v>
                </c:pt>
                <c:pt idx="229">
                  <c:v>26.525070535323064</c:v>
                </c:pt>
                <c:pt idx="230">
                  <c:v>26.525076998259259</c:v>
                </c:pt>
                <c:pt idx="231">
                  <c:v>26.525083135896772</c:v>
                </c:pt>
                <c:pt idx="232">
                  <c:v>26.525088964608852</c:v>
                </c:pt>
                <c:pt idx="233">
                  <c:v>26.525094499944618</c:v>
                </c:pt>
                <c:pt idx="234">
                  <c:v>26.525099756670581</c:v>
                </c:pt>
                <c:pt idx="235">
                  <c:v>26.525104748809984</c:v>
                </c:pt>
                <c:pt idx="236">
                  <c:v>26.525109489680247</c:v>
                </c:pt>
                <c:pt idx="237">
                  <c:v>26.525113991928507</c:v>
                </c:pt>
                <c:pt idx="238">
                  <c:v>26.525118267565304</c:v>
                </c:pt>
                <c:pt idx="239">
                  <c:v>26.525122327996659</c:v>
                </c:pt>
                <c:pt idx="240">
                  <c:v>26.525126184054503</c:v>
                </c:pt>
                <c:pt idx="241">
                  <c:v>26.525129846025557</c:v>
                </c:pt>
                <c:pt idx="242">
                  <c:v>26.525133323678787</c:v>
                </c:pt>
                <c:pt idx="243">
                  <c:v>26.525136626291449</c:v>
                </c:pt>
                <c:pt idx="244">
                  <c:v>26.525139762673856</c:v>
                </c:pt>
                <c:pt idx="245">
                  <c:v>26.525142741192862</c:v>
                </c:pt>
                <c:pt idx="246">
                  <c:v>26.525145569794205</c:v>
                </c:pt>
                <c:pt idx="247">
                  <c:v>26.52514825602368</c:v>
                </c:pt>
                <c:pt idx="248">
                  <c:v>26.525150807047286</c:v>
                </c:pt>
                <c:pt idx="249">
                  <c:v>26.525153229670337</c:v>
                </c:pt>
                <c:pt idx="250">
                  <c:v>26.525155530355608</c:v>
                </c:pt>
                <c:pt idx="251">
                  <c:v>26.525157715240582</c:v>
                </c:pt>
                <c:pt idx="252">
                  <c:v>26.525159790153843</c:v>
                </c:pt>
                <c:pt idx="253">
                  <c:v>26.525161760630589</c:v>
                </c:pt>
                <c:pt idx="254">
                  <c:v>26.525163631927409</c:v>
                </c:pt>
                <c:pt idx="255">
                  <c:v>26.525165409036337</c:v>
                </c:pt>
                <c:pt idx="256">
                  <c:v>26.525167096698112</c:v>
                </c:pt>
                <c:pt idx="257">
                  <c:v>26.525168699414884</c:v>
                </c:pt>
                <c:pt idx="258">
                  <c:v>26.525170221462183</c:v>
                </c:pt>
                <c:pt idx="259">
                  <c:v>26.525171666900349</c:v>
                </c:pt>
                <c:pt idx="260">
                  <c:v>26.525173039585329</c:v>
                </c:pt>
                <c:pt idx="261">
                  <c:v>26.525174343179028</c:v>
                </c:pt>
                <c:pt idx="262">
                  <c:v>26.525175581158994</c:v>
                </c:pt>
                <c:pt idx="263">
                  <c:v>26.525176756827772</c:v>
                </c:pt>
                <c:pt idx="264">
                  <c:v>26.525177873321667</c:v>
                </c:pt>
                <c:pt idx="265">
                  <c:v>26.525178933619124</c:v>
                </c:pt>
                <c:pt idx="266">
                  <c:v>26.525179940548671</c:v>
                </c:pt>
                <c:pt idx="267">
                  <c:v>26.525180896796481</c:v>
                </c:pt>
                <c:pt idx="268">
                  <c:v>26.525181804913515</c:v>
                </c:pt>
                <c:pt idx="269">
                  <c:v>26.525182667322333</c:v>
                </c:pt>
                <c:pt idx="270">
                  <c:v>26.52518348632357</c:v>
                </c:pt>
                <c:pt idx="271">
                  <c:v>26.525184264102045</c:v>
                </c:pt>
                <c:pt idx="272">
                  <c:v>26.525185002732631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25-4CD4-BD3E-1B6304878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692448"/>
        <c:axId val="115690480"/>
      </c:scatterChart>
      <c:valAx>
        <c:axId val="115692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400" b="0" i="0" baseline="0">
                    <a:effectLst/>
                  </a:rPr>
                  <a:t>Χρόνος </a:t>
                </a:r>
                <a:r>
                  <a:rPr lang="en-US" sz="1400" b="0" i="0" baseline="0">
                    <a:effectLst/>
                  </a:rPr>
                  <a:t>t(days</a:t>
                </a:r>
                <a:r>
                  <a:rPr lang="el-GR" sz="1800" b="0" i="0" baseline="0">
                    <a:effectLst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38428378938027891"/>
              <c:y val="0.803160030998420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90480"/>
        <c:crosses val="autoZero"/>
        <c:crossBetween val="midCat"/>
      </c:valAx>
      <c:valAx>
        <c:axId val="115690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 sz="1200" b="0" i="0" baseline="0">
                    <a:effectLst/>
                  </a:rPr>
                  <a:t>Συγκέντρωση </a:t>
                </a:r>
                <a:r>
                  <a:rPr lang="en-US" sz="1200" b="0" i="0" baseline="0">
                    <a:effectLst/>
                  </a:rPr>
                  <a:t>(</a:t>
                </a:r>
                <a:r>
                  <a:rPr lang="el-GR" sz="1200" b="0" i="0" baseline="0">
                    <a:effectLst/>
                  </a:rPr>
                  <a:t>μ</a:t>
                </a:r>
                <a:r>
                  <a:rPr lang="en-US" sz="1200" b="0" i="0" baseline="0">
                    <a:effectLst/>
                  </a:rPr>
                  <a:t>g/L)</a:t>
                </a:r>
                <a:endParaRPr lang="el-GR" sz="1200" b="0" i="0" baseline="0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rich>
          </c:tx>
          <c:layout>
            <c:manualLayout>
              <c:xMode val="edge"/>
              <c:yMode val="edge"/>
              <c:x val="3.6119714428918002E-2"/>
              <c:y val="0.311400738362088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6924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12</xdr:row>
      <xdr:rowOff>45720</xdr:rowOff>
    </xdr:from>
    <xdr:to>
      <xdr:col>5</xdr:col>
      <xdr:colOff>541020</xdr:colOff>
      <xdr:row>27</xdr:row>
      <xdr:rowOff>45720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A18E2573-F476-4F2E-B9BF-00003FF6E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457200</xdr:colOff>
      <xdr:row>2</xdr:row>
      <xdr:rowOff>4051</xdr:rowOff>
    </xdr:from>
    <xdr:to>
      <xdr:col>7</xdr:col>
      <xdr:colOff>1028700</xdr:colOff>
      <xdr:row>2</xdr:row>
      <xdr:rowOff>274321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8436347D-A7C3-D4D8-6BBC-4776E2BC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2660" y="369811"/>
          <a:ext cx="571500" cy="27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845820</xdr:colOff>
      <xdr:row>2</xdr:row>
      <xdr:rowOff>7620</xdr:rowOff>
    </xdr:from>
    <xdr:to>
      <xdr:col>8</xdr:col>
      <xdr:colOff>1417320</xdr:colOff>
      <xdr:row>2</xdr:row>
      <xdr:rowOff>277890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05B61EF5-94CD-43C9-A5D2-36B8C999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2420" y="350520"/>
          <a:ext cx="571500" cy="27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982980</xdr:colOff>
      <xdr:row>2</xdr:row>
      <xdr:rowOff>198120</xdr:rowOff>
    </xdr:from>
    <xdr:to>
      <xdr:col>10</xdr:col>
      <xdr:colOff>1341120</xdr:colOff>
      <xdr:row>3</xdr:row>
      <xdr:rowOff>31786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id="{F1CC6B6A-BE29-EBF9-F207-FC461E37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7080" y="541020"/>
          <a:ext cx="358140" cy="184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982980</xdr:colOff>
      <xdr:row>2</xdr:row>
      <xdr:rowOff>198120</xdr:rowOff>
    </xdr:from>
    <xdr:to>
      <xdr:col>14</xdr:col>
      <xdr:colOff>1341120</xdr:colOff>
      <xdr:row>3</xdr:row>
      <xdr:rowOff>31786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id="{9C7C1C71-E157-4FFC-8162-90DF7CA12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7080" y="541020"/>
          <a:ext cx="358140" cy="184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982980</xdr:colOff>
      <xdr:row>2</xdr:row>
      <xdr:rowOff>53340</xdr:rowOff>
    </xdr:from>
    <xdr:to>
      <xdr:col>9</xdr:col>
      <xdr:colOff>1554480</xdr:colOff>
      <xdr:row>2</xdr:row>
      <xdr:rowOff>323610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id="{79F5F0BC-0921-4A4B-B34F-E7F7BD28D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0720" y="396240"/>
          <a:ext cx="571500" cy="27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5</xdr:col>
      <xdr:colOff>434340</xdr:colOff>
      <xdr:row>44</xdr:row>
      <xdr:rowOff>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AD7A3B09-BF51-4499-AF8F-B27C34CA2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6D22-B087-4715-919F-F1F3DC33DD99}">
  <dimension ref="A1:Q276"/>
  <sheetViews>
    <sheetView tabSelected="1" topLeftCell="A12" zoomScale="63" zoomScaleNormal="63" workbookViewId="0">
      <selection activeCell="E55" sqref="E55"/>
    </sheetView>
  </sheetViews>
  <sheetFormatPr defaultRowHeight="14.4" x14ac:dyDescent="0.3"/>
  <cols>
    <col min="1" max="1" width="17.21875" bestFit="1" customWidth="1"/>
    <col min="2" max="2" width="9.5546875" bestFit="1" customWidth="1"/>
    <col min="3" max="3" width="9.21875" bestFit="1" customWidth="1"/>
    <col min="4" max="4" width="12" bestFit="1" customWidth="1"/>
    <col min="5" max="5" width="12.33203125" customWidth="1"/>
    <col min="7" max="7" width="12.6640625" bestFit="1" customWidth="1"/>
    <col min="8" max="9" width="21.88671875" customWidth="1"/>
    <col min="10" max="10" width="24" customWidth="1"/>
    <col min="11" max="11" width="20" customWidth="1"/>
    <col min="13" max="13" width="15.88671875" bestFit="1" customWidth="1"/>
    <col min="14" max="14" width="12.6640625" bestFit="1" customWidth="1"/>
    <col min="15" max="15" width="21" customWidth="1"/>
  </cols>
  <sheetData>
    <row r="1" spans="1:17" x14ac:dyDescent="0.3">
      <c r="A1" s="8" t="s">
        <v>1</v>
      </c>
      <c r="B1" s="8"/>
      <c r="C1" s="8"/>
      <c r="D1" s="8"/>
      <c r="E1" s="8"/>
      <c r="L1" s="2"/>
      <c r="M1" s="2"/>
      <c r="N1" s="2"/>
    </row>
    <row r="2" spans="1:17" ht="12.6" customHeight="1" x14ac:dyDescent="0.3">
      <c r="A2" s="3"/>
      <c r="B2" s="3"/>
      <c r="C2" s="3"/>
      <c r="D2" s="16" t="s">
        <v>12</v>
      </c>
      <c r="E2" s="16"/>
      <c r="G2" s="15" t="s">
        <v>0</v>
      </c>
      <c r="H2" s="15"/>
      <c r="I2" s="15"/>
      <c r="J2" s="15"/>
      <c r="K2" s="15"/>
      <c r="L2" s="2"/>
      <c r="M2" s="15" t="s">
        <v>20</v>
      </c>
      <c r="N2" s="15"/>
      <c r="O2" s="15"/>
      <c r="P2" s="15"/>
      <c r="Q2" s="15"/>
    </row>
    <row r="3" spans="1:17" ht="27.6" customHeight="1" x14ac:dyDescent="0.4">
      <c r="A3" s="4" t="s">
        <v>2</v>
      </c>
      <c r="B3" s="4" t="s">
        <v>4</v>
      </c>
      <c r="C3" s="4" t="s">
        <v>3</v>
      </c>
      <c r="D3" s="4" t="s">
        <v>4</v>
      </c>
      <c r="E3" s="4" t="s">
        <v>3</v>
      </c>
      <c r="G3" t="s">
        <v>26</v>
      </c>
      <c r="I3" s="5" t="s">
        <v>23</v>
      </c>
      <c r="J3" s="1" t="s">
        <v>27</v>
      </c>
      <c r="K3" t="s">
        <v>24</v>
      </c>
      <c r="M3" t="s">
        <v>25</v>
      </c>
      <c r="N3" t="s">
        <v>26</v>
      </c>
      <c r="O3" t="s">
        <v>24</v>
      </c>
      <c r="P3" t="s">
        <v>21</v>
      </c>
      <c r="Q3" s="6" t="s">
        <v>28</v>
      </c>
    </row>
    <row r="4" spans="1:17" x14ac:dyDescent="0.3">
      <c r="A4" s="4" t="s">
        <v>13</v>
      </c>
      <c r="B4" s="4">
        <v>5000</v>
      </c>
      <c r="C4" s="4" t="s">
        <v>8</v>
      </c>
      <c r="D4" s="4">
        <f>B4*(1/10^-9)*(1/365)</f>
        <v>13698630136.9863</v>
      </c>
      <c r="E4" s="4" t="s">
        <v>16</v>
      </c>
      <c r="G4">
        <v>0</v>
      </c>
      <c r="H4">
        <f>EXP(-($B$8+(1/$B$9))*G4)</f>
        <v>1</v>
      </c>
      <c r="I4">
        <f t="shared" ref="I4:I68" si="0">1-H4</f>
        <v>0</v>
      </c>
      <c r="J4">
        <f>$B$6*H4</f>
        <v>8</v>
      </c>
      <c r="K4">
        <f>J4+(($D$4/($D$7*((1/$B$9)+$B$8)))*I4)</f>
        <v>8</v>
      </c>
      <c r="M4">
        <v>1</v>
      </c>
      <c r="N4">
        <v>0</v>
      </c>
      <c r="O4">
        <f>K4</f>
        <v>8</v>
      </c>
      <c r="P4">
        <f>$D$4/$D$7-$B$8*O4-O4/$B$9</f>
        <v>0.9567123287671232</v>
      </c>
      <c r="Q4">
        <v>8</v>
      </c>
    </row>
    <row r="5" spans="1:17" x14ac:dyDescent="0.3">
      <c r="A5" s="4" t="s">
        <v>5</v>
      </c>
      <c r="B5" s="4">
        <v>6000000</v>
      </c>
      <c r="C5" s="4" t="s">
        <v>9</v>
      </c>
      <c r="D5" s="4">
        <f>B5*(1/10^-3)*(1/365)</f>
        <v>16438356.164383562</v>
      </c>
      <c r="E5" s="4" t="s">
        <v>18</v>
      </c>
      <c r="G5">
        <f>G4+1</f>
        <v>1</v>
      </c>
      <c r="H5">
        <f t="shared" ref="H5:H68" si="1">EXP(-($B$8+(1/$B$9))*G5)</f>
        <v>0.94966704419333481</v>
      </c>
      <c r="I5">
        <f t="shared" si="0"/>
        <v>5.0332955806665192E-2</v>
      </c>
      <c r="J5">
        <f>$B$6*H5</f>
        <v>7.5973363535466785</v>
      </c>
      <c r="K5">
        <f>J5+(($D$4/($D$7*((1/$B$9)+$B$8)))*I5)</f>
        <v>8.9324280195059664</v>
      </c>
      <c r="M5">
        <v>1</v>
      </c>
      <c r="N5">
        <f>N4+1</f>
        <v>1</v>
      </c>
      <c r="O5">
        <f t="shared" ref="O5:O68" si="2">K5</f>
        <v>8.9324280195059664</v>
      </c>
      <c r="P5">
        <f t="shared" ref="P5:P68" si="3">$D$4/$D$7-$B$8*O5-O5/$B$9</f>
        <v>0.90855816940359591</v>
      </c>
      <c r="Q5">
        <f t="shared" ref="Q5:Q68" si="4">O5+(P5*M5)</f>
        <v>9.8409861889095627</v>
      </c>
    </row>
    <row r="6" spans="1:17" x14ac:dyDescent="0.3">
      <c r="A6" s="4" t="s">
        <v>6</v>
      </c>
      <c r="B6" s="4">
        <v>8</v>
      </c>
      <c r="C6" s="4" t="s">
        <v>10</v>
      </c>
      <c r="D6" s="13"/>
      <c r="E6" s="14"/>
      <c r="G6">
        <f t="shared" ref="G6:G69" si="5">G5+1</f>
        <v>2</v>
      </c>
      <c r="H6">
        <f t="shared" si="1"/>
        <v>0.90186749482690531</v>
      </c>
      <c r="I6">
        <f t="shared" si="0"/>
        <v>9.8132505173094686E-2</v>
      </c>
      <c r="J6">
        <f t="shared" ref="J6:J69" si="6">$B$6*H6</f>
        <v>7.2149399586152425</v>
      </c>
      <c r="K6">
        <f t="shared" ref="K6:K68" si="7">J6+(($D$4/($D$7*((1/$B$9)+$B$8)))*I6)</f>
        <v>9.8179241807132449</v>
      </c>
      <c r="M6">
        <v>1</v>
      </c>
      <c r="N6">
        <f t="shared" ref="N6:N69" si="8">N5+1</f>
        <v>2</v>
      </c>
      <c r="O6">
        <f t="shared" si="2"/>
        <v>9.8179241807132449</v>
      </c>
      <c r="P6">
        <f t="shared" si="3"/>
        <v>0.86282775121521993</v>
      </c>
      <c r="Q6">
        <f t="shared" si="4"/>
        <v>10.680751931928464</v>
      </c>
    </row>
    <row r="7" spans="1:17" x14ac:dyDescent="0.3">
      <c r="A7" s="4" t="s">
        <v>7</v>
      </c>
      <c r="B7" s="4">
        <f>10^7</f>
        <v>10000000</v>
      </c>
      <c r="C7" s="4" t="s">
        <v>15</v>
      </c>
      <c r="D7" s="4">
        <f>B7*1000</f>
        <v>10000000000</v>
      </c>
      <c r="E7" s="4" t="s">
        <v>17</v>
      </c>
      <c r="G7">
        <f t="shared" si="5"/>
        <v>3</v>
      </c>
      <c r="H7">
        <f t="shared" si="1"/>
        <v>0.85647383806631494</v>
      </c>
      <c r="I7">
        <f t="shared" si="0"/>
        <v>0.14352616193368506</v>
      </c>
      <c r="J7">
        <f t="shared" si="6"/>
        <v>6.8517907045305195</v>
      </c>
      <c r="K7">
        <f t="shared" si="7"/>
        <v>10.658850702771502</v>
      </c>
      <c r="M7">
        <v>1</v>
      </c>
      <c r="N7">
        <f t="shared" si="8"/>
        <v>3</v>
      </c>
      <c r="O7">
        <f t="shared" si="2"/>
        <v>10.658850702771502</v>
      </c>
      <c r="P7">
        <f t="shared" si="3"/>
        <v>0.8193990801445401</v>
      </c>
      <c r="Q7">
        <f t="shared" si="4"/>
        <v>11.478249782916043</v>
      </c>
    </row>
    <row r="8" spans="1:17" x14ac:dyDescent="0.3">
      <c r="A8" s="4" t="s">
        <v>14</v>
      </c>
      <c r="B8" s="4">
        <v>0.05</v>
      </c>
      <c r="C8" s="4" t="s">
        <v>11</v>
      </c>
      <c r="D8" s="9"/>
      <c r="E8" s="10"/>
      <c r="G8">
        <f t="shared" si="5"/>
        <v>4</v>
      </c>
      <c r="H8">
        <f t="shared" si="1"/>
        <v>0.81336497822535814</v>
      </c>
      <c r="I8">
        <f t="shared" si="0"/>
        <v>0.18663502177464186</v>
      </c>
      <c r="J8">
        <f t="shared" si="6"/>
        <v>6.5069198258028651</v>
      </c>
      <c r="K8">
        <f t="shared" si="7"/>
        <v>11.45745090735835</v>
      </c>
      <c r="M8">
        <v>1</v>
      </c>
      <c r="N8">
        <f t="shared" si="8"/>
        <v>4</v>
      </c>
      <c r="O8">
        <f t="shared" si="2"/>
        <v>11.45745090735835</v>
      </c>
      <c r="P8">
        <f t="shared" si="3"/>
        <v>0.77815630245560286</v>
      </c>
      <c r="Q8">
        <f t="shared" si="4"/>
        <v>12.235607209813953</v>
      </c>
    </row>
    <row r="9" spans="1:17" x14ac:dyDescent="0.3">
      <c r="A9" s="4" t="s">
        <v>22</v>
      </c>
      <c r="B9" s="7">
        <f>D7/D5</f>
        <v>608.33333333333326</v>
      </c>
      <c r="C9" s="4" t="s">
        <v>19</v>
      </c>
      <c r="D9" s="11"/>
      <c r="E9" s="12"/>
      <c r="G9">
        <f t="shared" si="5"/>
        <v>5</v>
      </c>
      <c r="H9">
        <f t="shared" si="1"/>
        <v>0.77242591472165201</v>
      </c>
      <c r="I9">
        <f t="shared" si="0"/>
        <v>0.22757408527834799</v>
      </c>
      <c r="J9">
        <f t="shared" si="6"/>
        <v>6.1794073177732161</v>
      </c>
      <c r="K9">
        <f t="shared" si="7"/>
        <v>12.215855203140535</v>
      </c>
      <c r="M9">
        <v>1</v>
      </c>
      <c r="N9">
        <f t="shared" si="8"/>
        <v>5</v>
      </c>
      <c r="O9">
        <f t="shared" si="2"/>
        <v>12.215855203140535</v>
      </c>
      <c r="P9">
        <f t="shared" si="3"/>
        <v>0.73898939567342703</v>
      </c>
      <c r="Q9">
        <f t="shared" si="4"/>
        <v>12.954844598813962</v>
      </c>
    </row>
    <row r="10" spans="1:17" x14ac:dyDescent="0.3">
      <c r="G10">
        <f t="shared" si="5"/>
        <v>6</v>
      </c>
      <c r="H10">
        <f t="shared" si="1"/>
        <v>0.73354743529204425</v>
      </c>
      <c r="I10">
        <f t="shared" si="0"/>
        <v>0.26645256470795575</v>
      </c>
      <c r="J10">
        <f t="shared" si="6"/>
        <v>5.868379482336354</v>
      </c>
      <c r="K10">
        <f t="shared" si="7"/>
        <v>12.936086769019528</v>
      </c>
      <c r="M10">
        <v>1</v>
      </c>
      <c r="N10">
        <f t="shared" si="8"/>
        <v>6</v>
      </c>
      <c r="O10">
        <f t="shared" si="2"/>
        <v>12.936086769019528</v>
      </c>
      <c r="P10">
        <f t="shared" si="3"/>
        <v>0.70179387507940227</v>
      </c>
      <c r="Q10">
        <f t="shared" si="4"/>
        <v>13.637880644098932</v>
      </c>
    </row>
    <row r="11" spans="1:17" x14ac:dyDescent="0.3">
      <c r="G11">
        <f t="shared" si="5"/>
        <v>7</v>
      </c>
      <c r="H11">
        <f t="shared" si="1"/>
        <v>0.69662582464939715</v>
      </c>
      <c r="I11">
        <f t="shared" si="0"/>
        <v>0.30337417535060285</v>
      </c>
      <c r="J11">
        <f t="shared" si="6"/>
        <v>5.5730065971951772</v>
      </c>
      <c r="K11">
        <f t="shared" si="7"/>
        <v>13.620066951322571</v>
      </c>
      <c r="M11">
        <v>1</v>
      </c>
      <c r="N11">
        <f t="shared" si="8"/>
        <v>7</v>
      </c>
      <c r="O11">
        <f t="shared" si="2"/>
        <v>13.620066951322571</v>
      </c>
      <c r="P11">
        <f t="shared" si="3"/>
        <v>0.66647051497964249</v>
      </c>
      <c r="Q11">
        <f t="shared" si="4"/>
        <v>14.286537466302214</v>
      </c>
    </row>
    <row r="12" spans="1:17" x14ac:dyDescent="0.3">
      <c r="G12">
        <f t="shared" si="5"/>
        <v>8</v>
      </c>
      <c r="H12">
        <f t="shared" si="1"/>
        <v>0.66156258780353738</v>
      </c>
      <c r="I12">
        <f t="shared" si="0"/>
        <v>0.33843741219646262</v>
      </c>
      <c r="J12">
        <f t="shared" si="6"/>
        <v>5.2925007024282991</v>
      </c>
      <c r="K12">
        <f t="shared" si="7"/>
        <v>14.269620389337121</v>
      </c>
      <c r="M12">
        <v>1</v>
      </c>
      <c r="N12">
        <f t="shared" si="8"/>
        <v>8</v>
      </c>
      <c r="O12">
        <f t="shared" si="2"/>
        <v>14.269620389337121</v>
      </c>
      <c r="P12">
        <f t="shared" si="3"/>
        <v>0.63292508400272673</v>
      </c>
      <c r="Q12">
        <f t="shared" si="4"/>
        <v>14.902545473339847</v>
      </c>
    </row>
    <row r="13" spans="1:17" x14ac:dyDescent="0.3">
      <c r="G13">
        <f t="shared" si="5"/>
        <v>9</v>
      </c>
      <c r="H13">
        <f t="shared" si="1"/>
        <v>0.62826418730827882</v>
      </c>
      <c r="I13">
        <f t="shared" si="0"/>
        <v>0.37173581269172118</v>
      </c>
      <c r="J13">
        <f t="shared" si="6"/>
        <v>5.0261134984662306</v>
      </c>
      <c r="K13">
        <f t="shared" si="7"/>
        <v>14.886479882862016</v>
      </c>
      <c r="M13">
        <v>1</v>
      </c>
      <c r="N13">
        <f t="shared" si="8"/>
        <v>9</v>
      </c>
      <c r="O13">
        <f t="shared" si="2"/>
        <v>14.886479882862016</v>
      </c>
      <c r="P13">
        <f t="shared" si="3"/>
        <v>0.60106809372068759</v>
      </c>
      <c r="Q13">
        <f t="shared" si="4"/>
        <v>15.487547976582704</v>
      </c>
    </row>
    <row r="14" spans="1:17" x14ac:dyDescent="0.3">
      <c r="G14">
        <f t="shared" si="5"/>
        <v>10</v>
      </c>
      <c r="H14">
        <f t="shared" si="1"/>
        <v>0.59664179373358084</v>
      </c>
      <c r="I14">
        <f t="shared" si="0"/>
        <v>0.40335820626641916</v>
      </c>
      <c r="J14">
        <f t="shared" si="6"/>
        <v>4.7731343498686467</v>
      </c>
      <c r="K14">
        <f t="shared" si="7"/>
        <v>15.472291014760399</v>
      </c>
      <c r="M14">
        <v>1</v>
      </c>
      <c r="N14">
        <f t="shared" si="8"/>
        <v>10</v>
      </c>
      <c r="O14">
        <f t="shared" si="2"/>
        <v>15.472291014760399</v>
      </c>
      <c r="P14">
        <f t="shared" si="3"/>
        <v>0.57081455992264774</v>
      </c>
      <c r="Q14">
        <f t="shared" si="4"/>
        <v>16.043105574683047</v>
      </c>
    </row>
    <row r="15" spans="1:17" x14ac:dyDescent="0.3">
      <c r="G15">
        <f t="shared" si="5"/>
        <v>11</v>
      </c>
      <c r="H15">
        <f t="shared" si="1"/>
        <v>0.56661104869717904</v>
      </c>
      <c r="I15">
        <f t="shared" si="0"/>
        <v>0.43338895130282096</v>
      </c>
      <c r="J15">
        <f t="shared" si="6"/>
        <v>4.5328883895774323</v>
      </c>
      <c r="K15">
        <f t="shared" si="7"/>
        <v>16.028616540845892</v>
      </c>
      <c r="M15">
        <v>1</v>
      </c>
      <c r="N15">
        <f t="shared" si="8"/>
        <v>11</v>
      </c>
      <c r="O15">
        <f t="shared" si="2"/>
        <v>16.028616540845892</v>
      </c>
      <c r="P15">
        <f t="shared" si="3"/>
        <v>0.54208377590426005</v>
      </c>
      <c r="Q15">
        <f t="shared" si="4"/>
        <v>16.570700316750152</v>
      </c>
    </row>
    <row r="16" spans="1:17" x14ac:dyDescent="0.3">
      <c r="G16">
        <f t="shared" si="5"/>
        <v>12</v>
      </c>
      <c r="H16">
        <f t="shared" si="1"/>
        <v>0.53809183982353581</v>
      </c>
      <c r="I16">
        <f t="shared" si="0"/>
        <v>0.46190816017646419</v>
      </c>
      <c r="J16">
        <f t="shared" si="6"/>
        <v>4.3047347185882865</v>
      </c>
      <c r="K16">
        <f t="shared" si="7"/>
        <v>16.556940558812798</v>
      </c>
      <c r="M16">
        <v>1</v>
      </c>
      <c r="N16">
        <f t="shared" si="8"/>
        <v>12</v>
      </c>
      <c r="O16">
        <f t="shared" si="2"/>
        <v>16.556940558812798</v>
      </c>
      <c r="P16">
        <f t="shared" si="3"/>
        <v>0.51479909716816086</v>
      </c>
      <c r="Q16">
        <f t="shared" si="4"/>
        <v>17.071739655980959</v>
      </c>
    </row>
    <row r="17" spans="7:17" x14ac:dyDescent="0.3">
      <c r="G17">
        <f t="shared" si="5"/>
        <v>13</v>
      </c>
      <c r="H17">
        <f t="shared" si="1"/>
        <v>0.51100808702977063</v>
      </c>
      <c r="I17">
        <f t="shared" si="0"/>
        <v>0.48899191297022937</v>
      </c>
      <c r="J17">
        <f t="shared" si="6"/>
        <v>4.088064696238165</v>
      </c>
      <c r="K17">
        <f t="shared" si="7"/>
        <v>17.058672467331782</v>
      </c>
      <c r="M17">
        <v>1</v>
      </c>
      <c r="N17">
        <f t="shared" si="8"/>
        <v>13</v>
      </c>
      <c r="O17">
        <f t="shared" si="2"/>
        <v>17.058672467331782</v>
      </c>
      <c r="P17">
        <f t="shared" si="3"/>
        <v>0.48888773696108451</v>
      </c>
      <c r="Q17">
        <f t="shared" si="4"/>
        <v>17.547560204292868</v>
      </c>
    </row>
    <row r="18" spans="7:17" x14ac:dyDescent="0.3">
      <c r="G18">
        <f t="shared" si="5"/>
        <v>14</v>
      </c>
      <c r="H18">
        <f t="shared" si="1"/>
        <v>0.48528753956845266</v>
      </c>
      <c r="I18">
        <f t="shared" si="0"/>
        <v>0.51471246043154739</v>
      </c>
      <c r="J18">
        <f t="shared" si="6"/>
        <v>3.8823003165476213</v>
      </c>
      <c r="K18">
        <f t="shared" si="7"/>
        <v>17.535150725872484</v>
      </c>
      <c r="M18">
        <v>1</v>
      </c>
      <c r="N18">
        <f t="shared" si="8"/>
        <v>14</v>
      </c>
      <c r="O18">
        <f t="shared" si="2"/>
        <v>17.535150725872484</v>
      </c>
      <c r="P18">
        <f t="shared" si="3"/>
        <v>0.46428057210220181</v>
      </c>
      <c r="Q18">
        <f t="shared" si="4"/>
        <v>17.999431297974684</v>
      </c>
    </row>
    <row r="19" spans="7:17" x14ac:dyDescent="0.3">
      <c r="G19">
        <f t="shared" si="5"/>
        <v>15</v>
      </c>
      <c r="H19">
        <f t="shared" si="1"/>
        <v>0.46086158328582844</v>
      </c>
      <c r="I19">
        <f t="shared" si="0"/>
        <v>0.53913841671417151</v>
      </c>
      <c r="J19">
        <f t="shared" si="6"/>
        <v>3.6868926662866275</v>
      </c>
      <c r="K19">
        <f t="shared" si="7"/>
        <v>17.987646425283216</v>
      </c>
      <c r="M19">
        <v>1</v>
      </c>
      <c r="N19">
        <f t="shared" si="8"/>
        <v>15</v>
      </c>
      <c r="O19">
        <f t="shared" si="2"/>
        <v>17.987646425283216</v>
      </c>
      <c r="P19">
        <f t="shared" si="3"/>
        <v>0.44091195858468857</v>
      </c>
      <c r="Q19">
        <f t="shared" si="4"/>
        <v>18.428558383867905</v>
      </c>
    </row>
    <row r="20" spans="7:17" x14ac:dyDescent="0.3">
      <c r="G20">
        <f t="shared" si="5"/>
        <v>16</v>
      </c>
      <c r="H20">
        <f t="shared" si="1"/>
        <v>0.43766505758131308</v>
      </c>
      <c r="I20">
        <f t="shared" si="0"/>
        <v>0.56233494241868698</v>
      </c>
      <c r="J20">
        <f t="shared" si="6"/>
        <v>3.5013204606505046</v>
      </c>
      <c r="K20">
        <f t="shared" si="7"/>
        <v>18.417366678652808</v>
      </c>
      <c r="M20">
        <v>1</v>
      </c>
      <c r="N20">
        <f t="shared" si="8"/>
        <v>16</v>
      </c>
      <c r="O20">
        <f t="shared" si="2"/>
        <v>18.417366678652808</v>
      </c>
      <c r="P20">
        <f t="shared" si="3"/>
        <v>0.41871955645861514</v>
      </c>
      <c r="Q20">
        <f t="shared" si="4"/>
        <v>18.836086235111424</v>
      </c>
    </row>
    <row r="21" spans="7:17" x14ac:dyDescent="0.3">
      <c r="G21">
        <f t="shared" si="5"/>
        <v>17</v>
      </c>
      <c r="H21">
        <f t="shared" si="1"/>
        <v>0.4156360815799513</v>
      </c>
      <c r="I21">
        <f t="shared" si="0"/>
        <v>0.58436391842004864</v>
      </c>
      <c r="J21">
        <f t="shared" si="6"/>
        <v>3.3250886526396104</v>
      </c>
      <c r="K21">
        <f t="shared" si="7"/>
        <v>18.825457841500313</v>
      </c>
      <c r="M21">
        <v>1</v>
      </c>
      <c r="N21">
        <f t="shared" si="8"/>
        <v>17</v>
      </c>
      <c r="O21">
        <f t="shared" si="2"/>
        <v>18.825457841500313</v>
      </c>
      <c r="P21">
        <f t="shared" si="3"/>
        <v>0.39764416352799736</v>
      </c>
      <c r="Q21">
        <f t="shared" si="4"/>
        <v>19.223102005028309</v>
      </c>
    </row>
    <row r="22" spans="7:17" x14ac:dyDescent="0.3">
      <c r="G22">
        <f t="shared" si="5"/>
        <v>18</v>
      </c>
      <c r="H22">
        <f t="shared" si="1"/>
        <v>0.39471588905413213</v>
      </c>
      <c r="I22">
        <f t="shared" si="0"/>
        <v>0.60528411094586787</v>
      </c>
      <c r="J22">
        <f t="shared" si="6"/>
        <v>3.157727112433057</v>
      </c>
      <c r="K22">
        <f t="shared" si="7"/>
        <v>19.213008569883129</v>
      </c>
      <c r="M22">
        <v>1</v>
      </c>
      <c r="N22">
        <f t="shared" si="8"/>
        <v>18</v>
      </c>
      <c r="O22">
        <f t="shared" si="2"/>
        <v>19.213008569883129</v>
      </c>
      <c r="P22">
        <f t="shared" si="3"/>
        <v>0.37762955741836429</v>
      </c>
      <c r="Q22">
        <f t="shared" si="4"/>
        <v>19.590638127301492</v>
      </c>
    </row>
    <row r="23" spans="7:17" x14ac:dyDescent="0.3">
      <c r="G23">
        <f t="shared" si="5"/>
        <v>19</v>
      </c>
      <c r="H23">
        <f t="shared" si="1"/>
        <v>0.37484867165418195</v>
      </c>
      <c r="I23">
        <f t="shared" si="0"/>
        <v>0.6251513283458181</v>
      </c>
      <c r="J23">
        <f t="shared" si="6"/>
        <v>2.9987893732334556</v>
      </c>
      <c r="K23">
        <f t="shared" si="7"/>
        <v>19.581052724581415</v>
      </c>
      <c r="M23">
        <v>1</v>
      </c>
      <c r="N23">
        <f t="shared" si="8"/>
        <v>19</v>
      </c>
      <c r="O23">
        <f t="shared" si="2"/>
        <v>19.581052724581415</v>
      </c>
      <c r="P23">
        <f t="shared" si="3"/>
        <v>0.35862234559353501</v>
      </c>
      <c r="Q23">
        <f t="shared" si="4"/>
        <v>19.93967507017495</v>
      </c>
    </row>
    <row r="24" spans="7:17" x14ac:dyDescent="0.3">
      <c r="G24">
        <f t="shared" si="5"/>
        <v>20</v>
      </c>
      <c r="H24">
        <f t="shared" si="1"/>
        <v>0.35598143002962485</v>
      </c>
      <c r="I24">
        <f t="shared" si="0"/>
        <v>0.6440185699703751</v>
      </c>
      <c r="J24">
        <f t="shared" si="6"/>
        <v>2.8478514402369988</v>
      </c>
      <c r="K24">
        <f t="shared" si="7"/>
        <v>19.930572129106359</v>
      </c>
      <c r="M24">
        <v>1</v>
      </c>
      <c r="N24">
        <f t="shared" si="8"/>
        <v>20</v>
      </c>
      <c r="O24">
        <f t="shared" si="2"/>
        <v>19.930572129106359</v>
      </c>
      <c r="P24">
        <f t="shared" si="3"/>
        <v>0.34057182292149335</v>
      </c>
      <c r="Q24">
        <f t="shared" si="4"/>
        <v>20.271143952027852</v>
      </c>
    </row>
    <row r="25" spans="7:17" x14ac:dyDescent="0.3">
      <c r="G25">
        <f t="shared" si="5"/>
        <v>21</v>
      </c>
      <c r="H25">
        <f t="shared" si="1"/>
        <v>0.33806383244395027</v>
      </c>
      <c r="I25">
        <f t="shared" si="0"/>
        <v>0.66193616755604978</v>
      </c>
      <c r="J25">
        <f t="shared" si="6"/>
        <v>2.7045106595516022</v>
      </c>
      <c r="K25">
        <f t="shared" si="7"/>
        <v>20.262499188889787</v>
      </c>
      <c r="M25">
        <v>1</v>
      </c>
      <c r="N25">
        <f t="shared" si="8"/>
        <v>21</v>
      </c>
      <c r="O25">
        <f t="shared" si="2"/>
        <v>20.262499188889787</v>
      </c>
      <c r="P25">
        <f t="shared" si="3"/>
        <v>0.32342983640939038</v>
      </c>
      <c r="Q25">
        <f t="shared" si="4"/>
        <v>20.585929025299176</v>
      </c>
    </row>
    <row r="26" spans="7:17" x14ac:dyDescent="0.3">
      <c r="G26">
        <f t="shared" si="5"/>
        <v>22</v>
      </c>
      <c r="H26">
        <f t="shared" si="1"/>
        <v>0.32104808050571704</v>
      </c>
      <c r="I26">
        <f t="shared" si="0"/>
        <v>0.67895191949428302</v>
      </c>
      <c r="J26">
        <f t="shared" si="6"/>
        <v>2.5683846440457363</v>
      </c>
      <c r="K26">
        <f t="shared" si="7"/>
        <v>20.577719378642097</v>
      </c>
      <c r="M26">
        <v>1</v>
      </c>
      <c r="N26">
        <f t="shared" si="8"/>
        <v>22</v>
      </c>
      <c r="O26">
        <f t="shared" si="2"/>
        <v>20.577719378642097</v>
      </c>
      <c r="P26">
        <f t="shared" si="3"/>
        <v>0.30715065674683961</v>
      </c>
      <c r="Q26">
        <f t="shared" si="4"/>
        <v>20.884870035388936</v>
      </c>
    </row>
    <row r="27" spans="7:17" x14ac:dyDescent="0.3">
      <c r="G27">
        <f t="shared" si="5"/>
        <v>23</v>
      </c>
      <c r="H27">
        <f t="shared" si="1"/>
        <v>0.30488878165780808</v>
      </c>
      <c r="I27">
        <f t="shared" si="0"/>
        <v>0.69511121834219192</v>
      </c>
      <c r="J27">
        <f t="shared" si="6"/>
        <v>2.4391102532624647</v>
      </c>
      <c r="K27">
        <f t="shared" si="7"/>
        <v>20.877073604514237</v>
      </c>
      <c r="M27">
        <v>1</v>
      </c>
      <c r="N27">
        <f t="shared" si="8"/>
        <v>23</v>
      </c>
      <c r="O27">
        <f t="shared" si="2"/>
        <v>20.877073604514237</v>
      </c>
      <c r="P27">
        <f t="shared" si="3"/>
        <v>0.29169085631481256</v>
      </c>
      <c r="Q27">
        <f t="shared" si="4"/>
        <v>21.168764460829049</v>
      </c>
    </row>
    <row r="28" spans="7:17" x14ac:dyDescent="0.3">
      <c r="G28">
        <f t="shared" si="5"/>
        <v>24</v>
      </c>
      <c r="H28">
        <f t="shared" si="1"/>
        <v>0.28954282808467774</v>
      </c>
      <c r="I28">
        <f t="shared" si="0"/>
        <v>0.71045717191532232</v>
      </c>
      <c r="J28">
        <f t="shared" si="6"/>
        <v>2.3163426246774219</v>
      </c>
      <c r="K28">
        <f t="shared" si="7"/>
        <v>21.161360447365013</v>
      </c>
      <c r="M28">
        <v>1</v>
      </c>
      <c r="N28">
        <f t="shared" si="8"/>
        <v>24</v>
      </c>
      <c r="O28">
        <f t="shared" si="2"/>
        <v>21.161360447365013</v>
      </c>
      <c r="P28">
        <f t="shared" si="3"/>
        <v>0.27700919333471097</v>
      </c>
      <c r="Q28">
        <f t="shared" si="4"/>
        <v>21.438369640699722</v>
      </c>
    </row>
    <row r="29" spans="7:17" x14ac:dyDescent="0.3">
      <c r="G29">
        <f t="shared" si="5"/>
        <v>25</v>
      </c>
      <c r="H29">
        <f t="shared" si="1"/>
        <v>0.27496928171455476</v>
      </c>
      <c r="I29">
        <f t="shared" si="0"/>
        <v>0.72503071828544519</v>
      </c>
      <c r="J29">
        <f t="shared" si="6"/>
        <v>2.1997542537164381</v>
      </c>
      <c r="K29">
        <f t="shared" si="7"/>
        <v>21.431338293118163</v>
      </c>
      <c r="M29">
        <v>1</v>
      </c>
      <c r="N29">
        <f t="shared" si="8"/>
        <v>25</v>
      </c>
      <c r="O29">
        <f t="shared" si="2"/>
        <v>21.431338293118163</v>
      </c>
      <c r="P29">
        <f t="shared" si="3"/>
        <v>0.26306650184855507</v>
      </c>
      <c r="Q29">
        <f t="shared" si="4"/>
        <v>21.694404794966719</v>
      </c>
    </row>
    <row r="30" spans="7:17" x14ac:dyDescent="0.3">
      <c r="G30">
        <f t="shared" si="5"/>
        <v>26</v>
      </c>
      <c r="H30">
        <f t="shared" si="1"/>
        <v>0.26112926500982564</v>
      </c>
      <c r="I30">
        <f t="shared" si="0"/>
        <v>0.73887073499017442</v>
      </c>
      <c r="J30">
        <f t="shared" si="6"/>
        <v>2.0890341200786051</v>
      </c>
      <c r="K30">
        <f t="shared" si="7"/>
        <v>21.687727355892246</v>
      </c>
      <c r="M30">
        <v>1</v>
      </c>
      <c r="N30">
        <f t="shared" si="8"/>
        <v>26</v>
      </c>
      <c r="O30">
        <f t="shared" si="2"/>
        <v>21.687727355892246</v>
      </c>
      <c r="P30">
        <f t="shared" si="3"/>
        <v>0.24982558723679754</v>
      </c>
      <c r="Q30">
        <f t="shared" si="4"/>
        <v>21.937552943129045</v>
      </c>
    </row>
    <row r="31" spans="7:17" x14ac:dyDescent="0.3">
      <c r="G31">
        <f t="shared" si="5"/>
        <v>27</v>
      </c>
      <c r="H31">
        <f t="shared" si="1"/>
        <v>0.24798585725425912</v>
      </c>
      <c r="I31">
        <f t="shared" si="0"/>
        <v>0.75201414274574085</v>
      </c>
      <c r="J31">
        <f t="shared" si="6"/>
        <v>1.9838868580340729</v>
      </c>
      <c r="K31">
        <f t="shared" si="7"/>
        <v>21.931211599300404</v>
      </c>
      <c r="M31">
        <v>1</v>
      </c>
      <c r="N31">
        <f t="shared" si="8"/>
        <v>27</v>
      </c>
      <c r="O31">
        <f t="shared" si="2"/>
        <v>21.931211599300404</v>
      </c>
      <c r="P31">
        <f t="shared" si="3"/>
        <v>0.23725112699503384</v>
      </c>
      <c r="Q31">
        <f t="shared" si="4"/>
        <v>22.168462726295438</v>
      </c>
    </row>
    <row r="32" spans="7:17" x14ac:dyDescent="0.3">
      <c r="G32">
        <f t="shared" si="5"/>
        <v>28</v>
      </c>
      <c r="H32">
        <f t="shared" si="1"/>
        <v>0.23550399606040251</v>
      </c>
      <c r="I32">
        <f t="shared" si="0"/>
        <v>0.76449600393959749</v>
      </c>
      <c r="J32">
        <f t="shared" si="6"/>
        <v>1.8840319684832201</v>
      </c>
      <c r="K32">
        <f t="shared" si="7"/>
        <v>22.162440561045486</v>
      </c>
      <c r="M32">
        <v>1</v>
      </c>
      <c r="N32">
        <f t="shared" si="8"/>
        <v>28</v>
      </c>
      <c r="O32">
        <f t="shared" si="2"/>
        <v>22.162440561045486</v>
      </c>
      <c r="P32">
        <f t="shared" si="3"/>
        <v>0.2253095765049111</v>
      </c>
      <c r="Q32">
        <f t="shared" si="4"/>
        <v>22.387750137550398</v>
      </c>
    </row>
    <row r="33" spans="7:17" x14ac:dyDescent="0.3">
      <c r="G33">
        <f t="shared" si="5"/>
        <v>29</v>
      </c>
      <c r="H33">
        <f t="shared" si="1"/>
        <v>0.22365038383440122</v>
      </c>
      <c r="I33">
        <f t="shared" si="0"/>
        <v>0.77634961616559872</v>
      </c>
      <c r="J33">
        <f t="shared" si="6"/>
        <v>1.7892030706752098</v>
      </c>
      <c r="K33">
        <f t="shared" si="7"/>
        <v>22.382031085677824</v>
      </c>
      <c r="M33">
        <v>1</v>
      </c>
      <c r="N33">
        <f t="shared" si="8"/>
        <v>29</v>
      </c>
      <c r="O33">
        <f t="shared" si="2"/>
        <v>22.382031085677824</v>
      </c>
      <c r="P33">
        <f t="shared" si="3"/>
        <v>0.21396907954787125</v>
      </c>
      <c r="Q33">
        <f t="shared" si="4"/>
        <v>22.596000165225696</v>
      </c>
    </row>
    <row r="34" spans="7:17" x14ac:dyDescent="0.3">
      <c r="G34">
        <f t="shared" si="5"/>
        <v>30</v>
      </c>
      <c r="H34">
        <f t="shared" si="1"/>
        <v>0.21239339894872059</v>
      </c>
      <c r="I34">
        <f t="shared" si="0"/>
        <v>0.78760660105127944</v>
      </c>
      <c r="J34">
        <f t="shared" si="6"/>
        <v>1.6991471915897647</v>
      </c>
      <c r="K34">
        <f t="shared" si="7"/>
        <v>22.590568970138289</v>
      </c>
      <c r="M34">
        <v>1</v>
      </c>
      <c r="N34">
        <f t="shared" si="8"/>
        <v>30</v>
      </c>
      <c r="O34">
        <f t="shared" si="2"/>
        <v>22.590568970138289</v>
      </c>
      <c r="P34">
        <f t="shared" si="3"/>
        <v>0.203199383322995</v>
      </c>
      <c r="Q34">
        <f t="shared" si="4"/>
        <v>22.793768353461285</v>
      </c>
    </row>
    <row r="35" spans="7:17" x14ac:dyDescent="0.3">
      <c r="G35">
        <f t="shared" si="5"/>
        <v>31</v>
      </c>
      <c r="H35">
        <f t="shared" si="1"/>
        <v>0.20170301138580723</v>
      </c>
      <c r="I35">
        <f t="shared" si="0"/>
        <v>0.79829698861419274</v>
      </c>
      <c r="J35">
        <f t="shared" si="6"/>
        <v>1.6136240910864579</v>
      </c>
      <c r="K35">
        <f t="shared" si="7"/>
        <v>22.78861052647618</v>
      </c>
      <c r="M35">
        <v>1</v>
      </c>
      <c r="N35">
        <f t="shared" si="8"/>
        <v>31</v>
      </c>
      <c r="O35">
        <f t="shared" si="2"/>
        <v>22.78861052647618</v>
      </c>
      <c r="P35">
        <f t="shared" si="3"/>
        <v>0.19297175774225733</v>
      </c>
      <c r="Q35">
        <f t="shared" si="4"/>
        <v>22.981582284218437</v>
      </c>
    </row>
    <row r="36" spans="7:17" x14ac:dyDescent="0.3">
      <c r="G36">
        <f t="shared" si="5"/>
        <v>32</v>
      </c>
      <c r="H36">
        <f t="shared" si="1"/>
        <v>0.19155070262765411</v>
      </c>
      <c r="I36">
        <f t="shared" si="0"/>
        <v>0.80844929737234583</v>
      </c>
      <c r="J36">
        <f t="shared" si="6"/>
        <v>1.5324056210212329</v>
      </c>
      <c r="K36">
        <f t="shared" si="7"/>
        <v>22.976684065911041</v>
      </c>
      <c r="M36">
        <v>1</v>
      </c>
      <c r="N36">
        <f t="shared" si="8"/>
        <v>32</v>
      </c>
      <c r="O36">
        <f t="shared" si="2"/>
        <v>22.976684065911041</v>
      </c>
      <c r="P36">
        <f t="shared" si="3"/>
        <v>0.18325891878788175</v>
      </c>
      <c r="Q36">
        <f t="shared" si="4"/>
        <v>23.159942984698922</v>
      </c>
    </row>
    <row r="37" spans="7:17" x14ac:dyDescent="0.3">
      <c r="G37">
        <f t="shared" si="5"/>
        <v>33</v>
      </c>
      <c r="H37">
        <f t="shared" si="1"/>
        <v>0.18190938957756073</v>
      </c>
      <c r="I37">
        <f t="shared" si="0"/>
        <v>0.81809061042243925</v>
      </c>
      <c r="J37">
        <f t="shared" si="6"/>
        <v>1.4552751166204858</v>
      </c>
      <c r="K37">
        <f t="shared" si="7"/>
        <v>23.155291308197118</v>
      </c>
      <c r="M37">
        <v>1</v>
      </c>
      <c r="N37">
        <f t="shared" si="8"/>
        <v>33</v>
      </c>
      <c r="O37">
        <f t="shared" si="2"/>
        <v>23.155291308197118</v>
      </c>
      <c r="P37">
        <f t="shared" si="3"/>
        <v>0.17403495572735431</v>
      </c>
      <c r="Q37">
        <f t="shared" si="4"/>
        <v>23.329326263924472</v>
      </c>
    </row>
    <row r="38" spans="7:17" x14ac:dyDescent="0.3">
      <c r="G38">
        <f t="shared" si="5"/>
        <v>34</v>
      </c>
      <c r="H38">
        <f t="shared" si="1"/>
        <v>0.17275335231113592</v>
      </c>
      <c r="I38">
        <f t="shared" si="0"/>
        <v>0.82724664768886402</v>
      </c>
      <c r="J38">
        <f t="shared" si="6"/>
        <v>1.3820268184890874</v>
      </c>
      <c r="K38">
        <f t="shared" si="7"/>
        <v>23.324908720050463</v>
      </c>
      <c r="M38">
        <v>1</v>
      </c>
      <c r="N38">
        <f t="shared" si="8"/>
        <v>34</v>
      </c>
      <c r="O38">
        <f t="shared" si="2"/>
        <v>23.324908720050463</v>
      </c>
      <c r="P38">
        <f t="shared" si="3"/>
        <v>0.16527526199191434</v>
      </c>
      <c r="Q38">
        <f t="shared" si="4"/>
        <v>23.490183982042378</v>
      </c>
    </row>
    <row r="39" spans="7:17" x14ac:dyDescent="0.3">
      <c r="G39">
        <f t="shared" si="5"/>
        <v>35</v>
      </c>
      <c r="H39">
        <f t="shared" si="1"/>
        <v>0.16405816546380628</v>
      </c>
      <c r="I39">
        <f t="shared" si="0"/>
        <v>0.83594183453619375</v>
      </c>
      <c r="J39">
        <f t="shared" si="6"/>
        <v>1.3124653237104502</v>
      </c>
      <c r="K39">
        <f t="shared" si="7"/>
        <v>23.485988786208956</v>
      </c>
      <c r="M39">
        <v>1</v>
      </c>
      <c r="N39">
        <f t="shared" si="8"/>
        <v>35</v>
      </c>
      <c r="O39">
        <f t="shared" si="2"/>
        <v>23.485988786208956</v>
      </c>
      <c r="P39">
        <f t="shared" si="3"/>
        <v>0.15695646953414016</v>
      </c>
      <c r="Q39">
        <f t="shared" si="4"/>
        <v>23.642945255743097</v>
      </c>
    </row>
    <row r="40" spans="7:17" x14ac:dyDescent="0.3">
      <c r="G40">
        <f t="shared" si="5"/>
        <v>36</v>
      </c>
      <c r="H40">
        <f t="shared" si="1"/>
        <v>0.15580063307179393</v>
      </c>
      <c r="I40">
        <f t="shared" si="0"/>
        <v>0.84419936692820607</v>
      </c>
      <c r="J40">
        <f t="shared" si="6"/>
        <v>1.2464050645743514</v>
      </c>
      <c r="K40">
        <f t="shared" si="7"/>
        <v>23.638961216516151</v>
      </c>
      <c r="M40">
        <v>1</v>
      </c>
      <c r="N40">
        <f t="shared" si="8"/>
        <v>36</v>
      </c>
      <c r="O40">
        <f t="shared" si="2"/>
        <v>23.638961216516151</v>
      </c>
      <c r="P40">
        <f t="shared" si="3"/>
        <v>0.14905638648950834</v>
      </c>
      <c r="Q40">
        <f t="shared" si="4"/>
        <v>23.78801760300566</v>
      </c>
    </row>
    <row r="41" spans="7:17" x14ac:dyDescent="0.3">
      <c r="G41">
        <f t="shared" si="5"/>
        <v>37</v>
      </c>
      <c r="H41">
        <f t="shared" si="1"/>
        <v>0.14795872669274088</v>
      </c>
      <c r="I41">
        <f t="shared" si="0"/>
        <v>0.85204127330725909</v>
      </c>
      <c r="J41">
        <f t="shared" si="6"/>
        <v>1.183669813541927</v>
      </c>
      <c r="K41">
        <f t="shared" si="7"/>
        <v>23.784234092249058</v>
      </c>
      <c r="M41">
        <v>1</v>
      </c>
      <c r="N41">
        <f t="shared" si="8"/>
        <v>37</v>
      </c>
      <c r="O41">
        <f t="shared" si="2"/>
        <v>23.784234092249058</v>
      </c>
      <c r="P41">
        <f t="shared" si="3"/>
        <v>0.14155393797563082</v>
      </c>
      <c r="Q41">
        <f t="shared" si="4"/>
        <v>23.925788030224687</v>
      </c>
    </row>
    <row r="42" spans="7:17" x14ac:dyDescent="0.3">
      <c r="G42">
        <f t="shared" si="5"/>
        <v>38</v>
      </c>
      <c r="H42">
        <f t="shared" si="1"/>
        <v>0.14051152664090469</v>
      </c>
      <c r="I42">
        <f t="shared" si="0"/>
        <v>0.85948847335909528</v>
      </c>
      <c r="J42">
        <f t="shared" si="6"/>
        <v>1.1240922131272375</v>
      </c>
      <c r="K42">
        <f t="shared" si="7"/>
        <v>23.922194954747798</v>
      </c>
      <c r="M42">
        <v>1</v>
      </c>
      <c r="N42">
        <f t="shared" si="8"/>
        <v>38</v>
      </c>
      <c r="O42">
        <f t="shared" si="2"/>
        <v>23.922194954747798</v>
      </c>
      <c r="P42">
        <f t="shared" si="3"/>
        <v>0.13442910987124379</v>
      </c>
      <c r="Q42">
        <f t="shared" si="4"/>
        <v>24.056624064619044</v>
      </c>
    </row>
    <row r="43" spans="7:17" x14ac:dyDescent="0.3">
      <c r="G43">
        <f t="shared" si="5"/>
        <v>39</v>
      </c>
      <c r="H43">
        <f t="shared" si="1"/>
        <v>0.13343916618016102</v>
      </c>
      <c r="I43">
        <f t="shared" si="0"/>
        <v>0.86656083381983895</v>
      </c>
      <c r="J43">
        <f t="shared" si="6"/>
        <v>1.0675133294412882</v>
      </c>
      <c r="K43">
        <f t="shared" si="7"/>
        <v>24.053211839251333</v>
      </c>
      <c r="M43">
        <v>1</v>
      </c>
      <c r="N43">
        <f t="shared" si="8"/>
        <v>39</v>
      </c>
      <c r="O43">
        <f t="shared" si="2"/>
        <v>24.053211839251333</v>
      </c>
      <c r="P43">
        <f t="shared" si="3"/>
        <v>0.12766289542496517</v>
      </c>
      <c r="Q43">
        <f t="shared" si="4"/>
        <v>24.180874734676298</v>
      </c>
    </row>
    <row r="44" spans="7:17" x14ac:dyDescent="0.3">
      <c r="G44">
        <f t="shared" si="5"/>
        <v>40</v>
      </c>
      <c r="H44">
        <f t="shared" si="1"/>
        <v>0.12672277852593669</v>
      </c>
      <c r="I44">
        <f t="shared" si="0"/>
        <v>0.87327722147406328</v>
      </c>
      <c r="J44">
        <f t="shared" si="6"/>
        <v>1.0137822282074935</v>
      </c>
      <c r="K44">
        <f t="shared" si="7"/>
        <v>24.177634256697232</v>
      </c>
      <c r="M44">
        <v>1</v>
      </c>
      <c r="N44">
        <f t="shared" si="8"/>
        <v>40</v>
      </c>
      <c r="O44">
        <f t="shared" si="2"/>
        <v>24.177634256697232</v>
      </c>
      <c r="P44">
        <f t="shared" si="3"/>
        <v>0.12123724455138937</v>
      </c>
      <c r="Q44">
        <f t="shared" si="4"/>
        <v>24.29887150124862</v>
      </c>
    </row>
    <row r="45" spans="7:17" x14ac:dyDescent="0.3">
      <c r="G45">
        <f t="shared" si="5"/>
        <v>41</v>
      </c>
      <c r="H45">
        <f t="shared" si="1"/>
        <v>0.12034444651469292</v>
      </c>
      <c r="I45">
        <f t="shared" si="0"/>
        <v>0.87965555348530711</v>
      </c>
      <c r="J45">
        <f t="shared" si="6"/>
        <v>0.96275557211754337</v>
      </c>
      <c r="K45">
        <f t="shared" si="7"/>
        <v>24.295794126104465</v>
      </c>
      <c r="M45">
        <v>1</v>
      </c>
      <c r="N45">
        <f t="shared" si="8"/>
        <v>41</v>
      </c>
      <c r="O45">
        <f t="shared" si="2"/>
        <v>24.295794126104465</v>
      </c>
      <c r="P45">
        <f t="shared" si="3"/>
        <v>0.11513501567926242</v>
      </c>
      <c r="Q45">
        <f t="shared" si="4"/>
        <v>24.410929141783726</v>
      </c>
    </row>
    <row r="46" spans="7:17" x14ac:dyDescent="0.3">
      <c r="G46">
        <f t="shared" si="5"/>
        <v>42</v>
      </c>
      <c r="H46">
        <f t="shared" si="1"/>
        <v>0.11428715480669127</v>
      </c>
      <c r="I46">
        <f t="shared" si="0"/>
        <v>0.88571284519330873</v>
      </c>
      <c r="J46">
        <f t="shared" si="6"/>
        <v>0.91429723845353017</v>
      </c>
      <c r="K46">
        <f t="shared" si="7"/>
        <v>24.4080066600267</v>
      </c>
      <c r="M46">
        <v>1</v>
      </c>
      <c r="N46">
        <f t="shared" si="8"/>
        <v>42</v>
      </c>
      <c r="O46">
        <f t="shared" si="2"/>
        <v>24.4080066600267</v>
      </c>
      <c r="P46">
        <f t="shared" si="3"/>
        <v>0.10933993002327846</v>
      </c>
      <c r="Q46">
        <f t="shared" si="4"/>
        <v>24.517346590049979</v>
      </c>
    </row>
    <row r="47" spans="7:17" x14ac:dyDescent="0.3">
      <c r="G47">
        <f t="shared" si="5"/>
        <v>43</v>
      </c>
      <c r="H47">
        <f t="shared" si="1"/>
        <v>0.10853474449453661</v>
      </c>
      <c r="I47">
        <f t="shared" si="0"/>
        <v>0.89146525550546341</v>
      </c>
      <c r="J47">
        <f t="shared" si="6"/>
        <v>0.86827795595629287</v>
      </c>
      <c r="K47">
        <f t="shared" si="7"/>
        <v>24.514571205438077</v>
      </c>
      <c r="M47">
        <v>1</v>
      </c>
      <c r="N47">
        <f t="shared" si="8"/>
        <v>43</v>
      </c>
      <c r="O47">
        <f t="shared" si="2"/>
        <v>24.514571205438077</v>
      </c>
      <c r="P47">
        <f t="shared" si="3"/>
        <v>0.10383652815751288</v>
      </c>
      <c r="Q47">
        <f t="shared" si="4"/>
        <v>24.618407733595589</v>
      </c>
    </row>
    <row r="48" spans="7:17" x14ac:dyDescent="0.3">
      <c r="G48">
        <f t="shared" si="5"/>
        <v>44</v>
      </c>
      <c r="H48">
        <f t="shared" si="1"/>
        <v>0.10307186999640537</v>
      </c>
      <c r="I48">
        <f t="shared" si="0"/>
        <v>0.89692813000359461</v>
      </c>
      <c r="J48">
        <f t="shared" si="6"/>
        <v>0.82457495997124297</v>
      </c>
      <c r="K48">
        <f t="shared" si="7"/>
        <v>24.615772042294704</v>
      </c>
      <c r="M48">
        <v>1</v>
      </c>
      <c r="N48">
        <f t="shared" si="8"/>
        <v>44</v>
      </c>
      <c r="O48">
        <f t="shared" si="2"/>
        <v>24.615772042294704</v>
      </c>
      <c r="P48">
        <f t="shared" si="3"/>
        <v>9.8610128774643091E-2</v>
      </c>
      <c r="Q48">
        <f t="shared" si="4"/>
        <v>24.714382171069346</v>
      </c>
    </row>
    <row r="49" spans="7:17" x14ac:dyDescent="0.3">
      <c r="G49">
        <f t="shared" si="5"/>
        <v>45</v>
      </c>
      <c r="H49">
        <f t="shared" si="1"/>
        <v>9.7883958118965983E-2</v>
      </c>
      <c r="I49">
        <f t="shared" si="0"/>
        <v>0.902116041881034</v>
      </c>
      <c r="J49">
        <f t="shared" si="6"/>
        <v>0.78307166495172786</v>
      </c>
      <c r="K49">
        <f t="shared" si="7"/>
        <v>24.711879141902227</v>
      </c>
      <c r="M49">
        <v>1</v>
      </c>
      <c r="N49">
        <f t="shared" si="8"/>
        <v>45</v>
      </c>
      <c r="O49">
        <f t="shared" si="2"/>
        <v>24.711879141902227</v>
      </c>
      <c r="P49">
        <f t="shared" si="3"/>
        <v>9.3646789520939716E-2</v>
      </c>
      <c r="Q49">
        <f t="shared" si="4"/>
        <v>24.805525931423166</v>
      </c>
    </row>
    <row r="50" spans="7:17" x14ac:dyDescent="0.3">
      <c r="G50">
        <f t="shared" si="5"/>
        <v>46</v>
      </c>
      <c r="H50">
        <f t="shared" si="1"/>
        <v>9.295716918078259E-2</v>
      </c>
      <c r="I50">
        <f t="shared" si="0"/>
        <v>0.90704283081921744</v>
      </c>
      <c r="J50">
        <f t="shared" si="6"/>
        <v>0.74365735344626072</v>
      </c>
      <c r="K50">
        <f t="shared" si="7"/>
        <v>24.803148887112499</v>
      </c>
      <c r="M50">
        <v>1</v>
      </c>
      <c r="N50">
        <f t="shared" si="8"/>
        <v>46</v>
      </c>
      <c r="O50">
        <f t="shared" si="2"/>
        <v>24.803148887112499</v>
      </c>
      <c r="P50">
        <f t="shared" si="3"/>
        <v>8.8933269802546011E-2</v>
      </c>
      <c r="Q50">
        <f t="shared" si="4"/>
        <v>24.892082156915045</v>
      </c>
    </row>
    <row r="51" spans="7:17" x14ac:dyDescent="0.3">
      <c r="G51">
        <f t="shared" si="5"/>
        <v>47</v>
      </c>
      <c r="H51">
        <f t="shared" si="1"/>
        <v>8.8278360092493569E-2</v>
      </c>
      <c r="I51">
        <f t="shared" si="0"/>
        <v>0.91172163990750643</v>
      </c>
      <c r="J51">
        <f t="shared" si="6"/>
        <v>0.70622688073994855</v>
      </c>
      <c r="K51">
        <f t="shared" si="7"/>
        <v>24.889824756270617</v>
      </c>
      <c r="M51">
        <v>1</v>
      </c>
      <c r="N51">
        <f t="shared" si="8"/>
        <v>47</v>
      </c>
      <c r="O51">
        <f t="shared" si="2"/>
        <v>24.889824756270617</v>
      </c>
      <c r="P51">
        <f t="shared" si="3"/>
        <v>8.445699546383241E-2</v>
      </c>
      <c r="Q51">
        <f t="shared" si="4"/>
        <v>24.974281751734448</v>
      </c>
    </row>
    <row r="52" spans="7:17" x14ac:dyDescent="0.3">
      <c r="G52">
        <f t="shared" si="5"/>
        <v>48</v>
      </c>
      <c r="H52">
        <f t="shared" si="1"/>
        <v>8.3835049295273245E-2</v>
      </c>
      <c r="I52">
        <f t="shared" si="0"/>
        <v>0.9161649507047267</v>
      </c>
      <c r="J52">
        <f t="shared" si="6"/>
        <v>0.67068039436218596</v>
      </c>
      <c r="K52">
        <f t="shared" si="7"/>
        <v>24.972137972736896</v>
      </c>
      <c r="M52">
        <v>1</v>
      </c>
      <c r="N52">
        <f t="shared" si="8"/>
        <v>48</v>
      </c>
      <c r="O52">
        <f t="shared" si="2"/>
        <v>24.972137972736896</v>
      </c>
      <c r="P52">
        <f t="shared" si="3"/>
        <v>8.0206025243587609E-2</v>
      </c>
      <c r="Q52">
        <f t="shared" si="4"/>
        <v>25.052343997980483</v>
      </c>
    </row>
    <row r="53" spans="7:17" x14ac:dyDescent="0.3">
      <c r="G53">
        <f t="shared" si="5"/>
        <v>49</v>
      </c>
      <c r="H53">
        <f t="shared" si="1"/>
        <v>7.9615383464044634E-2</v>
      </c>
      <c r="I53">
        <f t="shared" si="0"/>
        <v>0.92038461653595538</v>
      </c>
      <c r="J53">
        <f t="shared" si="6"/>
        <v>0.63692306771235707</v>
      </c>
      <c r="K53">
        <f t="shared" si="7"/>
        <v>25.050308121716473</v>
      </c>
      <c r="M53">
        <v>1</v>
      </c>
      <c r="N53">
        <f t="shared" si="8"/>
        <v>49</v>
      </c>
      <c r="O53">
        <f t="shared" si="2"/>
        <v>25.050308121716473</v>
      </c>
      <c r="P53">
        <f t="shared" si="3"/>
        <v>7.6169018919573811E-2</v>
      </c>
      <c r="Q53">
        <f t="shared" si="4"/>
        <v>25.126477140636048</v>
      </c>
    </row>
    <row r="54" spans="7:17" x14ac:dyDescent="0.3">
      <c r="G54">
        <f t="shared" si="5"/>
        <v>50</v>
      </c>
      <c r="H54">
        <f t="shared" si="1"/>
        <v>7.560810588661819E-2</v>
      </c>
      <c r="I54">
        <f t="shared" si="0"/>
        <v>0.92439189411338185</v>
      </c>
      <c r="J54">
        <f t="shared" si="6"/>
        <v>0.60486484709294552</v>
      </c>
      <c r="K54">
        <f t="shared" si="7"/>
        <v>25.12454373604206</v>
      </c>
      <c r="M54">
        <v>1</v>
      </c>
      <c r="N54">
        <f t="shared" si="8"/>
        <v>50</v>
      </c>
      <c r="O54">
        <f t="shared" si="2"/>
        <v>25.12454373604206</v>
      </c>
      <c r="P54">
        <f t="shared" si="3"/>
        <v>7.2335207056457823E-2</v>
      </c>
      <c r="Q54">
        <f t="shared" si="4"/>
        <v>25.196878943098518</v>
      </c>
    </row>
    <row r="55" spans="7:17" x14ac:dyDescent="0.3">
      <c r="G55">
        <f t="shared" si="5"/>
        <v>51</v>
      </c>
      <c r="H55">
        <f t="shared" si="1"/>
        <v>7.1802526434401368E-2</v>
      </c>
      <c r="I55">
        <f t="shared" si="0"/>
        <v>0.92819747356559867</v>
      </c>
      <c r="J55">
        <f t="shared" si="6"/>
        <v>0.57442021147521094</v>
      </c>
      <c r="K55">
        <f t="shared" si="7"/>
        <v>25.195042852472518</v>
      </c>
      <c r="M55">
        <v>1</v>
      </c>
      <c r="N55">
        <f t="shared" si="8"/>
        <v>51</v>
      </c>
      <c r="O55">
        <f t="shared" si="2"/>
        <v>25.195042852472518</v>
      </c>
      <c r="P55">
        <f t="shared" si="3"/>
        <v>6.8694362276419091E-2</v>
      </c>
      <c r="Q55">
        <f t="shared" si="4"/>
        <v>25.263737214748936</v>
      </c>
    </row>
    <row r="56" spans="7:17" x14ac:dyDescent="0.3">
      <c r="G56">
        <f t="shared" si="5"/>
        <v>52</v>
      </c>
      <c r="H56">
        <f t="shared" si="1"/>
        <v>6.8188493044571738E-2</v>
      </c>
      <c r="I56">
        <f t="shared" si="0"/>
        <v>0.93181150695542825</v>
      </c>
      <c r="J56">
        <f t="shared" si="6"/>
        <v>0.5455079443565739</v>
      </c>
      <c r="K56">
        <f t="shared" si="7"/>
        <v>25.26199353999127</v>
      </c>
      <c r="M56">
        <v>1</v>
      </c>
      <c r="N56">
        <f t="shared" si="8"/>
        <v>52</v>
      </c>
      <c r="O56">
        <f t="shared" si="2"/>
        <v>25.26199353999127</v>
      </c>
      <c r="P56">
        <f t="shared" si="3"/>
        <v>6.5236771975793251E-2</v>
      </c>
      <c r="Q56">
        <f t="shared" si="4"/>
        <v>25.327230311967064</v>
      </c>
    </row>
    <row r="57" spans="7:17" x14ac:dyDescent="0.3">
      <c r="G57">
        <f t="shared" si="5"/>
        <v>53</v>
      </c>
      <c r="H57">
        <f t="shared" si="1"/>
        <v>6.4756364637636205E-2</v>
      </c>
      <c r="I57">
        <f t="shared" si="0"/>
        <v>0.93524363536236377</v>
      </c>
      <c r="J57">
        <f t="shared" si="6"/>
        <v>0.51805091710108964</v>
      </c>
      <c r="K57">
        <f t="shared" si="7"/>
        <v>25.325574401513915</v>
      </c>
      <c r="M57">
        <v>1</v>
      </c>
      <c r="N57">
        <f t="shared" si="8"/>
        <v>53</v>
      </c>
      <c r="O57">
        <f t="shared" si="2"/>
        <v>25.325574401513915</v>
      </c>
      <c r="P57">
        <f t="shared" si="3"/>
        <v>6.1953212414966222E-2</v>
      </c>
      <c r="Q57">
        <f t="shared" si="4"/>
        <v>25.387527613928881</v>
      </c>
    </row>
    <row r="58" spans="7:17" x14ac:dyDescent="0.3">
      <c r="G58">
        <f t="shared" si="5"/>
        <v>54</v>
      </c>
      <c r="H58">
        <f t="shared" si="1"/>
        <v>6.1496985398129776E-2</v>
      </c>
      <c r="I58">
        <f t="shared" si="0"/>
        <v>0.93850301460187024</v>
      </c>
      <c r="J58">
        <f t="shared" si="6"/>
        <v>0.49197588318503821</v>
      </c>
      <c r="K58">
        <f t="shared" si="7"/>
        <v>25.385955050343394</v>
      </c>
      <c r="M58">
        <v>1</v>
      </c>
      <c r="N58">
        <f t="shared" si="8"/>
        <v>54</v>
      </c>
      <c r="O58">
        <f t="shared" si="2"/>
        <v>25.385955050343394</v>
      </c>
      <c r="P58">
        <f t="shared" si="3"/>
        <v>5.8834924112402612E-2</v>
      </c>
      <c r="Q58">
        <f t="shared" si="4"/>
        <v>25.444789974455798</v>
      </c>
    </row>
    <row r="59" spans="7:17" x14ac:dyDescent="0.3">
      <c r="G59">
        <f t="shared" si="5"/>
        <v>55</v>
      </c>
      <c r="H59">
        <f t="shared" si="1"/>
        <v>5.8401660349842566E-2</v>
      </c>
      <c r="I59">
        <f t="shared" si="0"/>
        <v>0.94159833965015749</v>
      </c>
      <c r="J59">
        <f t="shared" si="6"/>
        <v>0.46721328279874053</v>
      </c>
      <c r="K59">
        <f t="shared" si="7"/>
        <v>25.443296562643763</v>
      </c>
      <c r="M59">
        <v>1</v>
      </c>
      <c r="N59">
        <f t="shared" si="8"/>
        <v>55</v>
      </c>
      <c r="O59">
        <f t="shared" si="2"/>
        <v>25.443296562643763</v>
      </c>
      <c r="P59">
        <f t="shared" si="3"/>
        <v>5.5873588477164407E-2</v>
      </c>
      <c r="Q59">
        <f t="shared" si="4"/>
        <v>25.499170151120929</v>
      </c>
    </row>
    <row r="60" spans="7:17" x14ac:dyDescent="0.3">
      <c r="G60">
        <f t="shared" si="5"/>
        <v>56</v>
      </c>
      <c r="H60">
        <f t="shared" si="1"/>
        <v>5.5462132160418079E-2</v>
      </c>
      <c r="I60">
        <f t="shared" si="0"/>
        <v>0.94453786783958193</v>
      </c>
      <c r="J60">
        <f t="shared" si="6"/>
        <v>0.44369705728334463</v>
      </c>
      <c r="K60">
        <f t="shared" si="7"/>
        <v>25.497751907139623</v>
      </c>
      <c r="M60">
        <v>1</v>
      </c>
      <c r="N60">
        <f t="shared" si="8"/>
        <v>56</v>
      </c>
      <c r="O60">
        <f t="shared" si="2"/>
        <v>25.497751907139623</v>
      </c>
      <c r="P60">
        <f t="shared" si="3"/>
        <v>5.3061305617583772E-2</v>
      </c>
      <c r="Q60">
        <f t="shared" si="4"/>
        <v>25.550813212757205</v>
      </c>
    </row>
    <row r="61" spans="7:17" x14ac:dyDescent="0.3">
      <c r="G61">
        <f t="shared" si="5"/>
        <v>57</v>
      </c>
      <c r="H61">
        <f t="shared" si="1"/>
        <v>5.2670559113444322E-2</v>
      </c>
      <c r="I61">
        <f t="shared" si="0"/>
        <v>0.94732944088655568</v>
      </c>
      <c r="J61">
        <f t="shared" si="6"/>
        <v>0.42136447290755458</v>
      </c>
      <c r="K61">
        <f t="shared" si="7"/>
        <v>25.549466353187544</v>
      </c>
      <c r="M61">
        <v>1</v>
      </c>
      <c r="N61">
        <f t="shared" si="8"/>
        <v>57</v>
      </c>
      <c r="O61">
        <f t="shared" si="2"/>
        <v>25.549466353187544</v>
      </c>
      <c r="P61">
        <f t="shared" si="3"/>
        <v>5.0390573266889643E-2</v>
      </c>
      <c r="Q61">
        <f t="shared" si="4"/>
        <v>25.599856926454432</v>
      </c>
    </row>
    <row r="62" spans="7:17" x14ac:dyDescent="0.3">
      <c r="G62">
        <f t="shared" si="5"/>
        <v>58</v>
      </c>
      <c r="H62">
        <f t="shared" si="1"/>
        <v>5.0019494189274996E-2</v>
      </c>
      <c r="I62">
        <f t="shared" si="0"/>
        <v>0.94998050581072502</v>
      </c>
      <c r="J62">
        <f t="shared" si="6"/>
        <v>0.40015595351419997</v>
      </c>
      <c r="K62">
        <f t="shared" si="7"/>
        <v>25.598577858307962</v>
      </c>
      <c r="M62">
        <v>1</v>
      </c>
      <c r="N62">
        <f t="shared" si="8"/>
        <v>58</v>
      </c>
      <c r="O62">
        <f t="shared" si="2"/>
        <v>25.598577858307962</v>
      </c>
      <c r="P62">
        <f t="shared" si="3"/>
        <v>4.7854266769574889E-2</v>
      </c>
      <c r="Q62">
        <f t="shared" si="4"/>
        <v>25.646432125077538</v>
      </c>
    </row>
    <row r="63" spans="7:17" x14ac:dyDescent="0.3">
      <c r="G63">
        <f t="shared" si="5"/>
        <v>59</v>
      </c>
      <c r="H63">
        <f t="shared" si="1"/>
        <v>4.7501865198774459E-2</v>
      </c>
      <c r="I63">
        <f t="shared" si="0"/>
        <v>0.95249813480122558</v>
      </c>
      <c r="J63">
        <f t="shared" si="6"/>
        <v>0.38001492159019568</v>
      </c>
      <c r="K63">
        <f t="shared" si="7"/>
        <v>25.64521743621156</v>
      </c>
      <c r="M63">
        <v>1</v>
      </c>
      <c r="N63">
        <f t="shared" si="8"/>
        <v>59</v>
      </c>
      <c r="O63">
        <f t="shared" si="2"/>
        <v>25.64521743621156</v>
      </c>
      <c r="P63">
        <f t="shared" si="3"/>
        <v>4.5445620075101417E-2</v>
      </c>
      <c r="Q63">
        <f t="shared" si="4"/>
        <v>25.69066305628666</v>
      </c>
    </row>
    <row r="64" spans="7:17" x14ac:dyDescent="0.3">
      <c r="G64">
        <f t="shared" si="5"/>
        <v>60</v>
      </c>
      <c r="H64">
        <f t="shared" si="1"/>
        <v>4.5110955916990388E-2</v>
      </c>
      <c r="I64">
        <f t="shared" si="0"/>
        <v>0.95488904408300956</v>
      </c>
      <c r="J64">
        <f t="shared" si="6"/>
        <v>0.3608876473359231</v>
      </c>
      <c r="K64">
        <f t="shared" si="7"/>
        <v>25.68950950630169</v>
      </c>
      <c r="M64">
        <v>1</v>
      </c>
      <c r="N64">
        <f t="shared" si="8"/>
        <v>60</v>
      </c>
      <c r="O64">
        <f t="shared" si="2"/>
        <v>25.68950950630169</v>
      </c>
      <c r="P64">
        <f t="shared" si="3"/>
        <v>4.315820768825495E-2</v>
      </c>
      <c r="Q64">
        <f t="shared" si="4"/>
        <v>25.732667713989944</v>
      </c>
    </row>
    <row r="65" spans="7:17" x14ac:dyDescent="0.3">
      <c r="G65">
        <f t="shared" si="5"/>
        <v>61</v>
      </c>
      <c r="H65">
        <f t="shared" si="1"/>
        <v>4.2840388166424076E-2</v>
      </c>
      <c r="I65">
        <f t="shared" si="0"/>
        <v>0.9571596118335759</v>
      </c>
      <c r="J65">
        <f t="shared" si="6"/>
        <v>0.34272310533139261</v>
      </c>
      <c r="K65">
        <f t="shared" si="7"/>
        <v>25.731572225585388</v>
      </c>
      <c r="M65">
        <v>1</v>
      </c>
      <c r="N65">
        <f t="shared" si="8"/>
        <v>61</v>
      </c>
      <c r="O65">
        <f t="shared" si="2"/>
        <v>25.731572225585388</v>
      </c>
      <c r="P65">
        <f t="shared" si="3"/>
        <v>4.0985927527987388E-2</v>
      </c>
      <c r="Q65">
        <f t="shared" si="4"/>
        <v>25.772558153113376</v>
      </c>
    </row>
    <row r="66" spans="7:17" x14ac:dyDescent="0.3">
      <c r="G66">
        <f t="shared" si="5"/>
        <v>62</v>
      </c>
      <c r="H66">
        <f t="shared" si="1"/>
        <v>4.0684104802103084E-2</v>
      </c>
      <c r="I66">
        <f t="shared" si="0"/>
        <v>0.95931589519789695</v>
      </c>
      <c r="J66">
        <f t="shared" si="6"/>
        <v>0.32547283841682467</v>
      </c>
      <c r="K66">
        <f t="shared" si="7"/>
        <v>25.771517803878279</v>
      </c>
      <c r="M66">
        <v>1</v>
      </c>
      <c r="N66">
        <f t="shared" si="8"/>
        <v>62</v>
      </c>
      <c r="O66">
        <f t="shared" si="2"/>
        <v>25.771517803878279</v>
      </c>
      <c r="P66">
        <f t="shared" si="3"/>
        <v>3.8922984649025792E-2</v>
      </c>
      <c r="Q66">
        <f t="shared" si="4"/>
        <v>25.810440788527306</v>
      </c>
    </row>
    <row r="67" spans="7:17" x14ac:dyDescent="0.3">
      <c r="G67">
        <f t="shared" si="5"/>
        <v>63</v>
      </c>
      <c r="H67">
        <f t="shared" si="1"/>
        <v>3.8636353553065085E-2</v>
      </c>
      <c r="I67">
        <f t="shared" si="0"/>
        <v>0.96136364644693495</v>
      </c>
      <c r="J67">
        <f t="shared" si="6"/>
        <v>0.30909082842452068</v>
      </c>
      <c r="K67">
        <f t="shared" si="7"/>
        <v>25.809452803144275</v>
      </c>
      <c r="M67">
        <v>1</v>
      </c>
      <c r="N67">
        <f t="shared" si="8"/>
        <v>63</v>
      </c>
      <c r="O67">
        <f t="shared" si="2"/>
        <v>25.809452803144275</v>
      </c>
      <c r="P67">
        <f t="shared" si="3"/>
        <v>3.696387578282298E-2</v>
      </c>
      <c r="Q67">
        <f t="shared" si="4"/>
        <v>25.846416678927099</v>
      </c>
    </row>
    <row r="68" spans="7:17" x14ac:dyDescent="0.3">
      <c r="G68">
        <f t="shared" si="5"/>
        <v>64</v>
      </c>
      <c r="H68">
        <f t="shared" si="1"/>
        <v>3.6691671677147979E-2</v>
      </c>
      <c r="I68">
        <f t="shared" si="0"/>
        <v>0.96330832832285207</v>
      </c>
      <c r="J68">
        <f t="shared" si="6"/>
        <v>0.29353337341718383</v>
      </c>
      <c r="K68">
        <f t="shared" si="7"/>
        <v>25.845478421768693</v>
      </c>
      <c r="M68">
        <v>1</v>
      </c>
      <c r="N68">
        <f t="shared" si="8"/>
        <v>64</v>
      </c>
      <c r="O68">
        <f t="shared" si="2"/>
        <v>25.845478421768693</v>
      </c>
      <c r="P68">
        <f t="shared" si="3"/>
        <v>3.5103374656603042E-2</v>
      </c>
      <c r="Q68">
        <f t="shared" si="4"/>
        <v>25.880581796425297</v>
      </c>
    </row>
    <row r="69" spans="7:17" x14ac:dyDescent="0.3">
      <c r="G69">
        <f t="shared" si="5"/>
        <v>65</v>
      </c>
      <c r="H69">
        <f t="shared" ref="H69:H132" si="9">EXP(-($B$8+(1/$B$9))*G69)</f>
        <v>3.4844871388149429E-2</v>
      </c>
      <c r="I69">
        <f t="shared" ref="I69:I132" si="10">1-H69</f>
        <v>0.9651551286118506</v>
      </c>
      <c r="J69">
        <f t="shared" si="6"/>
        <v>0.27875897110519543</v>
      </c>
      <c r="K69">
        <f t="shared" ref="K69:K132" si="11">J69+(($D$4/($D$7*((1/$B$9)+$B$8)))*I69)</f>
        <v>25.879690764522977</v>
      </c>
      <c r="M69">
        <v>1</v>
      </c>
      <c r="N69">
        <f t="shared" si="8"/>
        <v>65</v>
      </c>
      <c r="O69">
        <f t="shared" ref="O69:O132" si="12">K69</f>
        <v>25.879690764522977</v>
      </c>
      <c r="P69">
        <f t="shared" ref="P69:P132" si="13">$D$4/$D$7-$B$8*O69-O69/$B$9</f>
        <v>3.3336518051347387E-2</v>
      </c>
      <c r="Q69">
        <f t="shared" ref="Q69:Q132" si="14">O69+(P69*M69)</f>
        <v>25.913027282574323</v>
      </c>
    </row>
    <row r="70" spans="7:17" x14ac:dyDescent="0.3">
      <c r="G70">
        <f t="shared" ref="G70:G133" si="15">G69+1</f>
        <v>66</v>
      </c>
      <c r="H70">
        <f t="shared" si="9"/>
        <v>3.3091026016480764E-2</v>
      </c>
      <c r="I70">
        <f t="shared" si="10"/>
        <v>0.96690897398351927</v>
      </c>
      <c r="J70">
        <f t="shared" ref="J70:J133" si="16">$B$6*H70</f>
        <v>0.26472820813184611</v>
      </c>
      <c r="K70">
        <f t="shared" si="11"/>
        <v>25.912181098941371</v>
      </c>
      <c r="M70">
        <v>1</v>
      </c>
      <c r="N70">
        <f t="shared" ref="N70:N133" si="17">N69+1</f>
        <v>66</v>
      </c>
      <c r="O70">
        <f t="shared" si="12"/>
        <v>25.912181098941371</v>
      </c>
      <c r="P70">
        <f t="shared" si="13"/>
        <v>3.165859256152076E-2</v>
      </c>
      <c r="Q70">
        <f t="shared" si="14"/>
        <v>25.943839691502891</v>
      </c>
    </row>
    <row r="71" spans="7:17" x14ac:dyDescent="0.3">
      <c r="G71">
        <f t="shared" si="15"/>
        <v>67</v>
      </c>
      <c r="H71">
        <f t="shared" si="9"/>
        <v>3.1425456866396036E-2</v>
      </c>
      <c r="I71">
        <f t="shared" si="10"/>
        <v>0.96857454313360392</v>
      </c>
      <c r="J71">
        <f t="shared" si="16"/>
        <v>0.25140365493116829</v>
      </c>
      <c r="K71">
        <f t="shared" si="11"/>
        <v>25.943036098793335</v>
      </c>
      <c r="M71">
        <v>1</v>
      </c>
      <c r="N71">
        <f t="shared" si="17"/>
        <v>67</v>
      </c>
      <c r="O71">
        <f t="shared" si="12"/>
        <v>25.943036098793335</v>
      </c>
      <c r="P71">
        <f t="shared" si="13"/>
        <v>3.0065122021220719E-2</v>
      </c>
      <c r="Q71">
        <f t="shared" si="14"/>
        <v>25.973101220814556</v>
      </c>
    </row>
    <row r="72" spans="7:17" x14ac:dyDescent="0.3">
      <c r="G72">
        <f t="shared" si="15"/>
        <v>68</v>
      </c>
      <c r="H72">
        <f t="shared" si="9"/>
        <v>2.9843720734735454E-2</v>
      </c>
      <c r="I72">
        <f t="shared" si="10"/>
        <v>0.9701562792652646</v>
      </c>
      <c r="J72">
        <f t="shared" si="16"/>
        <v>0.23874976587788363</v>
      </c>
      <c r="K72">
        <f t="shared" si="11"/>
        <v>25.972338075301344</v>
      </c>
      <c r="M72">
        <v>1</v>
      </c>
      <c r="N72">
        <f t="shared" si="17"/>
        <v>68</v>
      </c>
      <c r="O72">
        <f t="shared" si="12"/>
        <v>25.972338075301344</v>
      </c>
      <c r="P72">
        <f t="shared" si="13"/>
        <v>2.8551855563204463E-2</v>
      </c>
      <c r="Q72">
        <f t="shared" si="14"/>
        <v>26.000889930864549</v>
      </c>
    </row>
    <row r="73" spans="7:17" x14ac:dyDescent="0.3">
      <c r="G73">
        <f t="shared" si="15"/>
        <v>69</v>
      </c>
      <c r="H73">
        <f t="shared" si="9"/>
        <v>2.8341598057887562E-2</v>
      </c>
      <c r="I73">
        <f t="shared" si="10"/>
        <v>0.97165840194211239</v>
      </c>
      <c r="J73">
        <f t="shared" si="16"/>
        <v>0.2267327844631005</v>
      </c>
      <c r="K73">
        <f t="shared" si="11"/>
        <v>26.000165196720719</v>
      </c>
      <c r="M73">
        <v>1</v>
      </c>
      <c r="N73">
        <f t="shared" si="17"/>
        <v>69</v>
      </c>
      <c r="O73">
        <f t="shared" si="12"/>
        <v>26.000165196720719</v>
      </c>
      <c r="P73">
        <f t="shared" si="13"/>
        <v>2.7114756278943483E-2</v>
      </c>
      <c r="Q73">
        <f t="shared" si="14"/>
        <v>26.027279952999663</v>
      </c>
    </row>
    <row r="74" spans="7:17" x14ac:dyDescent="0.3">
      <c r="G74">
        <f t="shared" si="15"/>
        <v>70</v>
      </c>
      <c r="H74">
        <f t="shared" si="9"/>
        <v>2.6915081655349633E-2</v>
      </c>
      <c r="I74">
        <f t="shared" si="10"/>
        <v>0.97308491834465038</v>
      </c>
      <c r="J74">
        <f t="shared" si="16"/>
        <v>0.21532065324279706</v>
      </c>
      <c r="K74">
        <f t="shared" si="11"/>
        <v>26.026591696867474</v>
      </c>
      <c r="M74">
        <v>1</v>
      </c>
      <c r="N74">
        <f t="shared" si="17"/>
        <v>70</v>
      </c>
      <c r="O74">
        <f t="shared" si="12"/>
        <v>26.026591696867474</v>
      </c>
      <c r="P74">
        <f t="shared" si="13"/>
        <v>2.574999044944682E-2</v>
      </c>
      <c r="Q74">
        <f t="shared" si="14"/>
        <v>26.052341687316922</v>
      </c>
    </row>
    <row r="75" spans="7:17" x14ac:dyDescent="0.3">
      <c r="G75">
        <f t="shared" si="15"/>
        <v>71</v>
      </c>
      <c r="H75">
        <f t="shared" si="9"/>
        <v>2.5560366039858142E-2</v>
      </c>
      <c r="I75">
        <f t="shared" si="10"/>
        <v>0.97443963396014188</v>
      </c>
      <c r="J75">
        <f t="shared" si="16"/>
        <v>0.20448292831886514</v>
      </c>
      <c r="K75">
        <f t="shared" si="11"/>
        <v>26.05168807315021</v>
      </c>
      <c r="M75">
        <v>1</v>
      </c>
      <c r="N75">
        <f t="shared" si="17"/>
        <v>71</v>
      </c>
      <c r="O75">
        <f t="shared" si="12"/>
        <v>26.05168807315021</v>
      </c>
      <c r="P75">
        <f t="shared" si="13"/>
        <v>2.4453917318132914E-2</v>
      </c>
      <c r="Q75">
        <f t="shared" si="14"/>
        <v>26.076141990468344</v>
      </c>
    </row>
    <row r="76" spans="7:17" x14ac:dyDescent="0.3">
      <c r="G76">
        <f t="shared" si="15"/>
        <v>72</v>
      </c>
      <c r="H76">
        <f t="shared" si="9"/>
        <v>2.4273837265571772E-2</v>
      </c>
      <c r="I76">
        <f t="shared" si="10"/>
        <v>0.97572616273442825</v>
      </c>
      <c r="J76">
        <f t="shared" si="16"/>
        <v>0.19419069812457418</v>
      </c>
      <c r="K76">
        <f t="shared" si="11"/>
        <v>26.075521274634603</v>
      </c>
      <c r="M76">
        <v>1</v>
      </c>
      <c r="N76">
        <f t="shared" si="17"/>
        <v>72</v>
      </c>
      <c r="O76">
        <f t="shared" si="12"/>
        <v>26.075521274634603</v>
      </c>
      <c r="P76">
        <f t="shared" si="13"/>
        <v>2.3223079378459452E-2</v>
      </c>
      <c r="Q76">
        <f t="shared" si="14"/>
        <v>26.098744354013064</v>
      </c>
    </row>
    <row r="77" spans="7:17" x14ac:dyDescent="0.3">
      <c r="G77">
        <f t="shared" si="15"/>
        <v>73</v>
      </c>
      <c r="H77">
        <f t="shared" si="9"/>
        <v>2.3052063287225571E-2</v>
      </c>
      <c r="I77">
        <f t="shared" si="10"/>
        <v>0.97694793671277447</v>
      </c>
      <c r="J77">
        <f t="shared" si="16"/>
        <v>0.18441650629780457</v>
      </c>
      <c r="K77">
        <f t="shared" si="11"/>
        <v>26.09815488064195</v>
      </c>
      <c r="M77">
        <v>1</v>
      </c>
      <c r="N77">
        <f t="shared" si="17"/>
        <v>73</v>
      </c>
      <c r="O77">
        <f t="shared" si="12"/>
        <v>26.09815488064195</v>
      </c>
      <c r="P77">
        <f t="shared" si="13"/>
        <v>2.2054193150408775E-2</v>
      </c>
      <c r="Q77">
        <f t="shared" si="14"/>
        <v>26.12020907379236</v>
      </c>
    </row>
    <row r="78" spans="7:17" x14ac:dyDescent="0.3">
      <c r="G78">
        <f t="shared" si="15"/>
        <v>74</v>
      </c>
      <c r="H78">
        <f t="shared" si="9"/>
        <v>2.1891784804537191E-2</v>
      </c>
      <c r="I78">
        <f t="shared" si="10"/>
        <v>0.97810821519546276</v>
      </c>
      <c r="J78">
        <f t="shared" si="16"/>
        <v>0.17513427843629753</v>
      </c>
      <c r="K78">
        <f t="shared" si="11"/>
        <v>26.11964927035838</v>
      </c>
      <c r="M78">
        <v>1</v>
      </c>
      <c r="N78">
        <f t="shared" si="17"/>
        <v>74</v>
      </c>
      <c r="O78">
        <f t="shared" si="12"/>
        <v>26.11964927035838</v>
      </c>
      <c r="P78">
        <f t="shared" si="13"/>
        <v>2.0944140421217693E-2</v>
      </c>
      <c r="Q78">
        <f t="shared" si="14"/>
        <v>26.140593410779598</v>
      </c>
    </row>
    <row r="79" spans="7:17" x14ac:dyDescent="0.3">
      <c r="G79">
        <f t="shared" si="15"/>
        <v>75</v>
      </c>
      <c r="H79">
        <f t="shared" si="9"/>
        <v>2.07899065674414E-2</v>
      </c>
      <c r="I79">
        <f t="shared" si="10"/>
        <v>0.9792100934325586</v>
      </c>
      <c r="J79">
        <f t="shared" si="16"/>
        <v>0.1663192525395312</v>
      </c>
      <c r="K79">
        <f t="shared" si="11"/>
        <v>26.140061783907129</v>
      </c>
      <c r="M79">
        <v>1</v>
      </c>
      <c r="N79">
        <f t="shared" si="17"/>
        <v>75</v>
      </c>
      <c r="O79">
        <f t="shared" si="12"/>
        <v>26.140061783907129</v>
      </c>
      <c r="P79">
        <f t="shared" si="13"/>
        <v>1.9889959926987791E-2</v>
      </c>
      <c r="Q79">
        <f t="shared" si="14"/>
        <v>26.159951743834117</v>
      </c>
    </row>
    <row r="80" spans="7:17" x14ac:dyDescent="0.3">
      <c r="G80">
        <f t="shared" si="15"/>
        <v>76</v>
      </c>
      <c r="H80">
        <f t="shared" si="9"/>
        <v>1.974348911895767E-2</v>
      </c>
      <c r="I80">
        <f t="shared" si="10"/>
        <v>0.98025651088104238</v>
      </c>
      <c r="J80">
        <f t="shared" si="16"/>
        <v>0.15794791295166136</v>
      </c>
      <c r="K80">
        <f t="shared" si="11"/>
        <v>26.159446875313524</v>
      </c>
      <c r="M80">
        <v>1</v>
      </c>
      <c r="N80">
        <f t="shared" si="17"/>
        <v>76</v>
      </c>
      <c r="O80">
        <f t="shared" si="12"/>
        <v>26.159446875313524</v>
      </c>
      <c r="P80">
        <f t="shared" si="13"/>
        <v>1.888883945298634E-2</v>
      </c>
      <c r="Q80">
        <f t="shared" si="14"/>
        <v>26.178335714766511</v>
      </c>
    </row>
    <row r="81" spans="7:17" x14ac:dyDescent="0.3">
      <c r="G81">
        <f t="shared" si="15"/>
        <v>77</v>
      </c>
      <c r="H81">
        <f t="shared" si="9"/>
        <v>1.8749740953663802E-2</v>
      </c>
      <c r="I81">
        <f t="shared" si="10"/>
        <v>0.98125025904633623</v>
      </c>
      <c r="J81">
        <f t="shared" si="16"/>
        <v>0.14999792762931041</v>
      </c>
      <c r="K81">
        <f t="shared" si="11"/>
        <v>26.177856257770852</v>
      </c>
      <c r="M81">
        <v>1</v>
      </c>
      <c r="N81">
        <f t="shared" si="17"/>
        <v>77</v>
      </c>
      <c r="O81">
        <f t="shared" si="12"/>
        <v>26.177856257770852</v>
      </c>
      <c r="P81">
        <f t="shared" si="13"/>
        <v>1.7938108331559982E-2</v>
      </c>
      <c r="Q81">
        <f t="shared" si="14"/>
        <v>26.195794366102412</v>
      </c>
    </row>
    <row r="82" spans="7:17" x14ac:dyDescent="0.3">
      <c r="G82">
        <f t="shared" si="15"/>
        <v>78</v>
      </c>
      <c r="H82">
        <f t="shared" si="9"/>
        <v>1.7806011070856626E-2</v>
      </c>
      <c r="I82">
        <f t="shared" si="10"/>
        <v>0.98219398892914334</v>
      </c>
      <c r="J82">
        <f t="shared" si="16"/>
        <v>0.14244808856685301</v>
      </c>
      <c r="K82">
        <f t="shared" si="11"/>
        <v>26.195339041594522</v>
      </c>
      <c r="M82">
        <v>1</v>
      </c>
      <c r="N82">
        <f t="shared" si="17"/>
        <v>78</v>
      </c>
      <c r="O82">
        <f t="shared" si="12"/>
        <v>26.195339041594522</v>
      </c>
      <c r="P82">
        <f t="shared" si="13"/>
        <v>1.7035230317652632E-2</v>
      </c>
      <c r="Q82">
        <f t="shared" si="14"/>
        <v>26.212374271912175</v>
      </c>
    </row>
    <row r="83" spans="7:17" x14ac:dyDescent="0.3">
      <c r="G83">
        <f t="shared" si="15"/>
        <v>79</v>
      </c>
      <c r="H83">
        <f t="shared" si="9"/>
        <v>1.6909781902534206E-2</v>
      </c>
      <c r="I83">
        <f t="shared" si="10"/>
        <v>0.98309021809746577</v>
      </c>
      <c r="J83">
        <f t="shared" si="16"/>
        <v>0.13527825522027365</v>
      </c>
      <c r="K83">
        <f t="shared" si="11"/>
        <v>26.211941865232625</v>
      </c>
      <c r="M83">
        <v>1</v>
      </c>
      <c r="N83">
        <f t="shared" si="17"/>
        <v>79</v>
      </c>
      <c r="O83">
        <f t="shared" si="12"/>
        <v>26.211941865232625</v>
      </c>
      <c r="P83">
        <f t="shared" si="13"/>
        <v>1.6177796822917707E-2</v>
      </c>
      <c r="Q83">
        <f t="shared" si="14"/>
        <v>26.228119662055541</v>
      </c>
    </row>
    <row r="84" spans="7:17" x14ac:dyDescent="0.3">
      <c r="G84">
        <f t="shared" si="15"/>
        <v>80</v>
      </c>
      <c r="H84">
        <f t="shared" si="9"/>
        <v>1.6058662597333601E-2</v>
      </c>
      <c r="I84">
        <f t="shared" si="10"/>
        <v>0.98394133740266643</v>
      </c>
      <c r="J84">
        <f t="shared" si="16"/>
        <v>0.1284693007786688</v>
      </c>
      <c r="K84">
        <f t="shared" si="11"/>
        <v>26.227709019682283</v>
      </c>
      <c r="M84">
        <v>1</v>
      </c>
      <c r="N84">
        <f t="shared" si="17"/>
        <v>80</v>
      </c>
      <c r="O84">
        <f t="shared" si="12"/>
        <v>26.227709019682283</v>
      </c>
      <c r="P84">
        <f t="shared" si="13"/>
        <v>1.5363520490380499E-2</v>
      </c>
      <c r="Q84">
        <f t="shared" si="14"/>
        <v>26.243072540172665</v>
      </c>
    </row>
    <row r="85" spans="7:17" x14ac:dyDescent="0.3">
      <c r="G85">
        <f t="shared" si="15"/>
        <v>81</v>
      </c>
      <c r="H85">
        <f t="shared" si="9"/>
        <v>1.5250382642507871E-2</v>
      </c>
      <c r="I85">
        <f t="shared" si="10"/>
        <v>0.98474961735749211</v>
      </c>
      <c r="J85">
        <f t="shared" si="16"/>
        <v>0.12200306114006297</v>
      </c>
      <c r="K85">
        <f t="shared" si="11"/>
        <v>26.242682566643829</v>
      </c>
      <c r="M85">
        <v>1</v>
      </c>
      <c r="N85">
        <f t="shared" si="17"/>
        <v>81</v>
      </c>
      <c r="O85">
        <f t="shared" si="12"/>
        <v>26.242682566643829</v>
      </c>
      <c r="P85">
        <f t="shared" si="13"/>
        <v>1.4590229092503543E-2</v>
      </c>
      <c r="Q85">
        <f t="shared" si="14"/>
        <v>26.257272795736334</v>
      </c>
    </row>
    <row r="86" spans="7:17" x14ac:dyDescent="0.3">
      <c r="G86">
        <f t="shared" si="15"/>
        <v>82</v>
      </c>
      <c r="H86">
        <f t="shared" si="9"/>
        <v>1.4482785806927786E-2</v>
      </c>
      <c r="I86">
        <f t="shared" si="10"/>
        <v>0.98551721419307226</v>
      </c>
      <c r="J86">
        <f t="shared" si="16"/>
        <v>0.11586228645542229</v>
      </c>
      <c r="K86">
        <f t="shared" si="11"/>
        <v>26.256902450727889</v>
      </c>
      <c r="M86">
        <v>1</v>
      </c>
      <c r="N86">
        <f t="shared" si="17"/>
        <v>82</v>
      </c>
      <c r="O86">
        <f t="shared" si="12"/>
        <v>26.256902450727889</v>
      </c>
      <c r="P86">
        <f t="shared" si="13"/>
        <v>1.3855859736381364E-2</v>
      </c>
      <c r="Q86">
        <f t="shared" si="14"/>
        <v>26.27075831046427</v>
      </c>
    </row>
    <row r="87" spans="7:17" x14ac:dyDescent="0.3">
      <c r="G87">
        <f t="shared" si="15"/>
        <v>83</v>
      </c>
      <c r="H87">
        <f t="shared" si="9"/>
        <v>1.3753824388950288E-2</v>
      </c>
      <c r="I87">
        <f t="shared" si="10"/>
        <v>0.98624617561104966</v>
      </c>
      <c r="J87">
        <f t="shared" si="16"/>
        <v>0.11003059511160231</v>
      </c>
      <c r="K87">
        <f t="shared" si="11"/>
        <v>26.27040660601477</v>
      </c>
      <c r="M87">
        <v>1</v>
      </c>
      <c r="N87">
        <f t="shared" si="17"/>
        <v>83</v>
      </c>
      <c r="O87">
        <f t="shared" si="12"/>
        <v>26.27040660601477</v>
      </c>
      <c r="P87">
        <f t="shared" si="13"/>
        <v>1.3158453360606941E-2</v>
      </c>
      <c r="Q87">
        <f t="shared" si="14"/>
        <v>26.283565059375377</v>
      </c>
    </row>
    <row r="88" spans="7:17" x14ac:dyDescent="0.3">
      <c r="G88">
        <f t="shared" si="15"/>
        <v>84</v>
      </c>
      <c r="H88">
        <f t="shared" si="9"/>
        <v>1.3061553753808618E-2</v>
      </c>
      <c r="I88">
        <f t="shared" si="10"/>
        <v>0.98693844624619143</v>
      </c>
      <c r="J88">
        <f t="shared" si="16"/>
        <v>0.10449243003046894</v>
      </c>
      <c r="K88">
        <f t="shared" si="11"/>
        <v>26.283231057250397</v>
      </c>
      <c r="M88">
        <v>1</v>
      </c>
      <c r="N88">
        <f t="shared" si="17"/>
        <v>84</v>
      </c>
      <c r="O88">
        <f t="shared" si="12"/>
        <v>26.283231057250397</v>
      </c>
      <c r="P88">
        <f t="shared" si="13"/>
        <v>1.24961495091232E-2</v>
      </c>
      <c r="Q88">
        <f t="shared" si="14"/>
        <v>26.295727206759519</v>
      </c>
    </row>
    <row r="89" spans="7:17" x14ac:dyDescent="0.3">
      <c r="G89">
        <f t="shared" si="15"/>
        <v>85</v>
      </c>
      <c r="H89">
        <f t="shared" si="9"/>
        <v>1.2404127145951795E-2</v>
      </c>
      <c r="I89">
        <f t="shared" si="10"/>
        <v>0.98759587285404815</v>
      </c>
      <c r="J89">
        <f t="shared" si="16"/>
        <v>9.923301716761436E-2</v>
      </c>
      <c r="K89">
        <f t="shared" si="11"/>
        <v>26.295410015948725</v>
      </c>
      <c r="M89">
        <v>1</v>
      </c>
      <c r="N89">
        <f t="shared" si="17"/>
        <v>85</v>
      </c>
      <c r="O89">
        <f t="shared" si="12"/>
        <v>26.295410015948725</v>
      </c>
      <c r="P89">
        <f t="shared" si="13"/>
        <v>1.1867181368127255E-2</v>
      </c>
      <c r="Q89">
        <f t="shared" si="14"/>
        <v>26.307277197316854</v>
      </c>
    </row>
    <row r="90" spans="7:17" x14ac:dyDescent="0.3">
      <c r="G90">
        <f t="shared" si="15"/>
        <v>86</v>
      </c>
      <c r="H90">
        <f t="shared" si="9"/>
        <v>1.1779790762494344E-2</v>
      </c>
      <c r="I90">
        <f t="shared" si="10"/>
        <v>0.98822020923750564</v>
      </c>
      <c r="J90">
        <f t="shared" si="16"/>
        <v>9.423832609995475E-2</v>
      </c>
      <c r="K90">
        <f t="shared" si="11"/>
        <v>26.306975971657128</v>
      </c>
      <c r="M90">
        <v>1</v>
      </c>
      <c r="N90">
        <f t="shared" si="17"/>
        <v>86</v>
      </c>
      <c r="O90">
        <f t="shared" si="12"/>
        <v>26.306975971657128</v>
      </c>
      <c r="P90">
        <f t="shared" si="13"/>
        <v>1.1269871052775569E-2</v>
      </c>
      <c r="Q90">
        <f t="shared" si="14"/>
        <v>26.318245842709903</v>
      </c>
    </row>
    <row r="91" spans="7:17" x14ac:dyDescent="0.3">
      <c r="G91">
        <f t="shared" si="15"/>
        <v>87</v>
      </c>
      <c r="H91">
        <f t="shared" si="9"/>
        <v>1.118687907463395E-2</v>
      </c>
      <c r="I91">
        <f t="shared" si="10"/>
        <v>0.988813120925366</v>
      </c>
      <c r="J91">
        <f t="shared" si="16"/>
        <v>8.9495032597071603E-2</v>
      </c>
      <c r="K91">
        <f t="shared" si="11"/>
        <v>26.317959778627994</v>
      </c>
      <c r="M91">
        <v>1</v>
      </c>
      <c r="N91">
        <f t="shared" si="17"/>
        <v>87</v>
      </c>
      <c r="O91">
        <f t="shared" si="12"/>
        <v>26.317959778627994</v>
      </c>
      <c r="P91">
        <f t="shared" si="13"/>
        <v>1.070262513112949E-2</v>
      </c>
      <c r="Q91">
        <f t="shared" si="14"/>
        <v>26.328662403759125</v>
      </c>
    </row>
    <row r="92" spans="7:17" x14ac:dyDescent="0.3">
      <c r="G92">
        <f t="shared" si="15"/>
        <v>88</v>
      </c>
      <c r="H92">
        <f t="shared" si="9"/>
        <v>1.0623810384555891E-2</v>
      </c>
      <c r="I92">
        <f t="shared" si="10"/>
        <v>0.98937618961544416</v>
      </c>
      <c r="J92">
        <f t="shared" si="16"/>
        <v>8.4990483076447132E-2</v>
      </c>
      <c r="K92">
        <f t="shared" si="11"/>
        <v>26.328390738128011</v>
      </c>
      <c r="M92">
        <v>1</v>
      </c>
      <c r="N92">
        <f t="shared" si="17"/>
        <v>88</v>
      </c>
      <c r="O92">
        <f t="shared" si="12"/>
        <v>26.328390738128011</v>
      </c>
      <c r="P92">
        <f t="shared" si="13"/>
        <v>1.0163930373388814E-2</v>
      </c>
      <c r="Q92">
        <f t="shared" si="14"/>
        <v>26.338554668501398</v>
      </c>
    </row>
    <row r="93" spans="7:17" x14ac:dyDescent="0.3">
      <c r="G93">
        <f t="shared" si="15"/>
        <v>89</v>
      </c>
      <c r="H93">
        <f t="shared" si="9"/>
        <v>1.0089082605971656E-2</v>
      </c>
      <c r="I93">
        <f t="shared" si="10"/>
        <v>0.98991091739402837</v>
      </c>
      <c r="J93">
        <f t="shared" si="16"/>
        <v>8.0712660847773246E-2</v>
      </c>
      <c r="K93">
        <f t="shared" si="11"/>
        <v>26.338296676604489</v>
      </c>
      <c r="M93">
        <v>1</v>
      </c>
      <c r="N93">
        <f t="shared" si="17"/>
        <v>89</v>
      </c>
      <c r="O93">
        <f t="shared" si="12"/>
        <v>26.338296676604489</v>
      </c>
      <c r="P93">
        <f t="shared" si="13"/>
        <v>9.6523497150830459E-3</v>
      </c>
      <c r="Q93">
        <f t="shared" si="14"/>
        <v>26.347949026319572</v>
      </c>
    </row>
    <row r="94" spans="7:17" x14ac:dyDescent="0.3">
      <c r="G94">
        <f t="shared" si="15"/>
        <v>90</v>
      </c>
      <c r="H94">
        <f t="shared" si="9"/>
        <v>9.5812692570354865E-3</v>
      </c>
      <c r="I94">
        <f t="shared" si="10"/>
        <v>0.99041873074296449</v>
      </c>
      <c r="J94">
        <f t="shared" si="16"/>
        <v>7.6650154056283892E-2</v>
      </c>
      <c r="K94">
        <f t="shared" si="11"/>
        <v>26.347704019917408</v>
      </c>
      <c r="M94">
        <v>1</v>
      </c>
      <c r="N94">
        <f t="shared" si="17"/>
        <v>90</v>
      </c>
      <c r="O94">
        <f t="shared" si="12"/>
        <v>26.347704019917408</v>
      </c>
      <c r="P94">
        <f t="shared" si="13"/>
        <v>9.1665184234433483E-3</v>
      </c>
      <c r="Q94">
        <f t="shared" si="14"/>
        <v>26.356870538340853</v>
      </c>
    </row>
    <row r="95" spans="7:17" x14ac:dyDescent="0.3">
      <c r="G95">
        <f t="shared" si="15"/>
        <v>91</v>
      </c>
      <c r="H95">
        <f t="shared" si="9"/>
        <v>9.0990156549493589E-3</v>
      </c>
      <c r="I95">
        <f t="shared" si="10"/>
        <v>0.99090098434505069</v>
      </c>
      <c r="J95">
        <f t="shared" si="16"/>
        <v>7.2792125239594871E-2</v>
      </c>
      <c r="K95">
        <f t="shared" si="11"/>
        <v>26.3566378638351</v>
      </c>
      <c r="M95">
        <v>1</v>
      </c>
      <c r="N95">
        <f t="shared" si="17"/>
        <v>91</v>
      </c>
      <c r="O95">
        <f t="shared" si="12"/>
        <v>26.3566378638351</v>
      </c>
      <c r="P95">
        <f t="shared" si="13"/>
        <v>8.7051404567349625E-3</v>
      </c>
      <c r="Q95">
        <f t="shared" si="14"/>
        <v>26.365343004291834</v>
      </c>
    </row>
    <row r="96" spans="7:17" x14ac:dyDescent="0.3">
      <c r="G96">
        <f t="shared" si="15"/>
        <v>92</v>
      </c>
      <c r="H96">
        <f t="shared" si="9"/>
        <v>8.6410353021046347E-3</v>
      </c>
      <c r="I96">
        <f t="shared" si="10"/>
        <v>0.99135896469789542</v>
      </c>
      <c r="J96">
        <f t="shared" si="16"/>
        <v>6.9128282416837078E-2</v>
      </c>
      <c r="K96">
        <f t="shared" si="11"/>
        <v>26.365122040981699</v>
      </c>
      <c r="M96">
        <v>1</v>
      </c>
      <c r="N96">
        <f t="shared" si="17"/>
        <v>92</v>
      </c>
      <c r="O96">
        <f t="shared" si="12"/>
        <v>26.365122040981699</v>
      </c>
      <c r="P96">
        <f t="shared" si="13"/>
        <v>8.2669850068353562E-3</v>
      </c>
      <c r="Q96">
        <f t="shared" si="14"/>
        <v>26.373389025988534</v>
      </c>
    </row>
    <row r="97" spans="7:17" x14ac:dyDescent="0.3">
      <c r="G97">
        <f t="shared" si="15"/>
        <v>93</v>
      </c>
      <c r="H97">
        <f t="shared" si="9"/>
        <v>8.2061064541199755E-3</v>
      </c>
      <c r="I97">
        <f t="shared" si="10"/>
        <v>0.99179389354587999</v>
      </c>
      <c r="J97">
        <f t="shared" si="16"/>
        <v>6.5648851632959804E-2</v>
      </c>
      <c r="K97">
        <f t="shared" si="11"/>
        <v>26.373179184414919</v>
      </c>
      <c r="M97">
        <v>1</v>
      </c>
      <c r="N97">
        <f t="shared" si="17"/>
        <v>93</v>
      </c>
      <c r="O97">
        <f t="shared" si="12"/>
        <v>26.373179184414919</v>
      </c>
      <c r="P97">
        <f t="shared" si="13"/>
        <v>7.8508832158320843E-3</v>
      </c>
      <c r="Q97">
        <f t="shared" si="14"/>
        <v>26.38103006763075</v>
      </c>
    </row>
    <row r="98" spans="7:17" x14ac:dyDescent="0.3">
      <c r="G98">
        <f t="shared" si="15"/>
        <v>94</v>
      </c>
      <c r="H98">
        <f t="shared" si="9"/>
        <v>7.7930688606199627E-3</v>
      </c>
      <c r="I98">
        <f t="shared" si="10"/>
        <v>0.99220693113938008</v>
      </c>
      <c r="J98">
        <f t="shared" si="16"/>
        <v>6.2344550884959701E-2</v>
      </c>
      <c r="K98">
        <f t="shared" si="11"/>
        <v>26.380830788003788</v>
      </c>
      <c r="M98">
        <v>1</v>
      </c>
      <c r="N98">
        <f t="shared" si="17"/>
        <v>94</v>
      </c>
      <c r="O98">
        <f t="shared" si="12"/>
        <v>26.380830788003788</v>
      </c>
      <c r="P98">
        <f t="shared" si="13"/>
        <v>7.4557250578863518E-3</v>
      </c>
      <c r="Q98">
        <f t="shared" si="14"/>
        <v>26.388286513061676</v>
      </c>
    </row>
    <row r="99" spans="7:17" x14ac:dyDescent="0.3">
      <c r="G99">
        <f t="shared" si="15"/>
        <v>95</v>
      </c>
      <c r="H99">
        <f t="shared" si="9"/>
        <v>7.4008206700600775E-3</v>
      </c>
      <c r="I99">
        <f t="shared" si="10"/>
        <v>0.99259917932993991</v>
      </c>
      <c r="J99">
        <f t="shared" si="16"/>
        <v>5.920656536048062E-2</v>
      </c>
      <c r="K99">
        <f t="shared" si="11"/>
        <v>26.388097263767371</v>
      </c>
      <c r="M99">
        <v>1</v>
      </c>
      <c r="N99">
        <f t="shared" si="17"/>
        <v>95</v>
      </c>
      <c r="O99">
        <f t="shared" si="12"/>
        <v>26.388097263767371</v>
      </c>
      <c r="P99">
        <f t="shared" si="13"/>
        <v>7.0804563780411389E-3</v>
      </c>
      <c r="Q99">
        <f t="shared" si="14"/>
        <v>26.395177720145412</v>
      </c>
    </row>
    <row r="100" spans="7:17" x14ac:dyDescent="0.3">
      <c r="G100">
        <f t="shared" si="15"/>
        <v>96</v>
      </c>
      <c r="H100">
        <f t="shared" si="9"/>
        <v>7.028315490340894E-3</v>
      </c>
      <c r="I100">
        <f t="shared" si="10"/>
        <v>0.99297168450965911</v>
      </c>
      <c r="J100">
        <f t="shared" si="16"/>
        <v>5.6226523922727152E-2</v>
      </c>
      <c r="K100">
        <f t="shared" si="11"/>
        <v>26.394997996327476</v>
      </c>
      <c r="M100">
        <v>1</v>
      </c>
      <c r="N100">
        <f t="shared" si="17"/>
        <v>96</v>
      </c>
      <c r="O100">
        <f t="shared" si="12"/>
        <v>26.394997996327476</v>
      </c>
      <c r="P100">
        <f t="shared" si="13"/>
        <v>6.7240760800739846E-3</v>
      </c>
      <c r="Q100">
        <f t="shared" si="14"/>
        <v>26.401722072407551</v>
      </c>
    </row>
    <row r="101" spans="7:17" x14ac:dyDescent="0.3">
      <c r="G101">
        <f t="shared" si="15"/>
        <v>97</v>
      </c>
      <c r="H101">
        <f t="shared" si="9"/>
        <v>6.6745595973702644E-3</v>
      </c>
      <c r="I101">
        <f t="shared" si="10"/>
        <v>0.99332544040262971</v>
      </c>
      <c r="J101">
        <f t="shared" si="16"/>
        <v>5.3396476778962115E-2</v>
      </c>
      <c r="K101">
        <f t="shared" si="11"/>
        <v>26.401551394620594</v>
      </c>
      <c r="M101">
        <v>1</v>
      </c>
      <c r="N101">
        <f t="shared" si="17"/>
        <v>97</v>
      </c>
      <c r="O101">
        <f t="shared" si="12"/>
        <v>26.401551394620594</v>
      </c>
      <c r="P101">
        <f t="shared" si="13"/>
        <v>6.385633455895115E-3</v>
      </c>
      <c r="Q101">
        <f t="shared" si="14"/>
        <v>26.407937028076489</v>
      </c>
    </row>
    <row r="102" spans="7:17" x14ac:dyDescent="0.3">
      <c r="G102">
        <f t="shared" si="15"/>
        <v>98</v>
      </c>
      <c r="H102">
        <f t="shared" si="9"/>
        <v>6.3386092841268725E-3</v>
      </c>
      <c r="I102">
        <f t="shared" si="10"/>
        <v>0.99366139071587312</v>
      </c>
      <c r="J102">
        <f t="shared" si="16"/>
        <v>5.070887427301498E-2</v>
      </c>
      <c r="K102">
        <f t="shared" si="11"/>
        <v>26.407774941007045</v>
      </c>
      <c r="M102">
        <v>1</v>
      </c>
      <c r="N102">
        <f t="shared" si="17"/>
        <v>98</v>
      </c>
      <c r="O102">
        <f t="shared" si="12"/>
        <v>26.407774941007045</v>
      </c>
      <c r="P102">
        <f t="shared" si="13"/>
        <v>6.0642256493620011E-3</v>
      </c>
      <c r="Q102">
        <f t="shared" si="14"/>
        <v>26.413839166656405</v>
      </c>
    </row>
    <row r="103" spans="7:17" x14ac:dyDescent="0.3">
      <c r="G103">
        <f t="shared" si="15"/>
        <v>99</v>
      </c>
      <c r="H103">
        <f t="shared" si="9"/>
        <v>6.0195683431531954E-3</v>
      </c>
      <c r="I103">
        <f t="shared" si="10"/>
        <v>0.9939804316568468</v>
      </c>
      <c r="J103">
        <f t="shared" si="16"/>
        <v>4.8156546745225563E-2</v>
      </c>
      <c r="K103">
        <f t="shared" si="11"/>
        <v>26.413685237908265</v>
      </c>
      <c r="M103">
        <v>1</v>
      </c>
      <c r="N103">
        <f t="shared" si="17"/>
        <v>99</v>
      </c>
      <c r="O103">
        <f t="shared" si="12"/>
        <v>26.413685237908265</v>
      </c>
      <c r="P103">
        <f t="shared" si="13"/>
        <v>5.7589952477510864E-3</v>
      </c>
      <c r="Q103">
        <f t="shared" si="14"/>
        <v>26.419444233156018</v>
      </c>
    </row>
    <row r="104" spans="7:17" x14ac:dyDescent="0.3">
      <c r="G104">
        <f t="shared" si="15"/>
        <v>100</v>
      </c>
      <c r="H104">
        <f t="shared" si="9"/>
        <v>5.7165856757620684E-3</v>
      </c>
      <c r="I104">
        <f t="shared" si="10"/>
        <v>0.99428341432423795</v>
      </c>
      <c r="J104">
        <f t="shared" si="16"/>
        <v>4.5732685406096547E-2</v>
      </c>
      <c r="K104">
        <f t="shared" si="11"/>
        <v>26.419298052096753</v>
      </c>
      <c r="M104">
        <v>1</v>
      </c>
      <c r="N104">
        <f t="shared" si="17"/>
        <v>100</v>
      </c>
      <c r="O104">
        <f t="shared" si="12"/>
        <v>26.419298052096753</v>
      </c>
      <c r="P104">
        <f t="shared" si="13"/>
        <v>5.4691279944551405E-3</v>
      </c>
      <c r="Q104">
        <f t="shared" si="14"/>
        <v>26.424767180091209</v>
      </c>
    </row>
    <row r="105" spans="7:17" x14ac:dyDescent="0.3">
      <c r="G105">
        <f t="shared" si="15"/>
        <v>101</v>
      </c>
      <c r="H105">
        <f t="shared" si="9"/>
        <v>5.4288530215789201E-3</v>
      </c>
      <c r="I105">
        <f t="shared" si="10"/>
        <v>0.99457114697842108</v>
      </c>
      <c r="J105">
        <f t="shared" si="16"/>
        <v>4.343082417263136E-2</v>
      </c>
      <c r="K105">
        <f t="shared" si="11"/>
        <v>26.424628356756742</v>
      </c>
      <c r="M105">
        <v>1</v>
      </c>
      <c r="N105">
        <f t="shared" si="17"/>
        <v>101</v>
      </c>
      <c r="O105">
        <f t="shared" si="12"/>
        <v>26.424628356756742</v>
      </c>
      <c r="P105">
        <f t="shared" si="13"/>
        <v>5.1938506168091106E-3</v>
      </c>
      <c r="Q105">
        <f t="shared" si="14"/>
        <v>26.429822207373551</v>
      </c>
    </row>
    <row r="106" spans="7:17" x14ac:dyDescent="0.3">
      <c r="G106">
        <f t="shared" si="15"/>
        <v>102</v>
      </c>
      <c r="H106">
        <f t="shared" si="9"/>
        <v>5.1556028023629066E-3</v>
      </c>
      <c r="I106">
        <f t="shared" si="10"/>
        <v>0.99484439719763706</v>
      </c>
      <c r="J106">
        <f t="shared" si="16"/>
        <v>4.1244822418903253E-2</v>
      </c>
      <c r="K106">
        <f t="shared" si="11"/>
        <v>26.429690371427839</v>
      </c>
      <c r="M106">
        <v>1</v>
      </c>
      <c r="N106">
        <f t="shared" si="17"/>
        <v>102</v>
      </c>
      <c r="O106">
        <f t="shared" si="12"/>
        <v>26.429690371427839</v>
      </c>
      <c r="P106">
        <f t="shared" si="13"/>
        <v>4.9324287632471556E-3</v>
      </c>
      <c r="Q106">
        <f t="shared" si="14"/>
        <v>26.434622800191086</v>
      </c>
    </row>
    <row r="107" spans="7:17" x14ac:dyDescent="0.3">
      <c r="G107">
        <f t="shared" si="15"/>
        <v>103</v>
      </c>
      <c r="H107">
        <f t="shared" si="9"/>
        <v>4.8961060743548538E-3</v>
      </c>
      <c r="I107">
        <f t="shared" si="10"/>
        <v>0.99510389392564513</v>
      </c>
      <c r="J107">
        <f t="shared" si="16"/>
        <v>3.916884859483883E-2</v>
      </c>
      <c r="K107">
        <f t="shared" si="11"/>
        <v>26.434497599938204</v>
      </c>
      <c r="M107">
        <v>1</v>
      </c>
      <c r="N107">
        <f t="shared" si="17"/>
        <v>103</v>
      </c>
      <c r="O107">
        <f t="shared" si="12"/>
        <v>26.434497599938204</v>
      </c>
      <c r="P107">
        <f t="shared" si="13"/>
        <v>4.6841650442870364E-3</v>
      </c>
      <c r="Q107">
        <f t="shared" si="14"/>
        <v>26.439181764982493</v>
      </c>
    </row>
    <row r="108" spans="7:17" x14ac:dyDescent="0.3">
      <c r="G108">
        <f t="shared" si="15"/>
        <v>104</v>
      </c>
      <c r="H108">
        <f t="shared" si="9"/>
        <v>4.6496705836896086E-3</v>
      </c>
      <c r="I108">
        <f t="shared" si="10"/>
        <v>0.99535032941631041</v>
      </c>
      <c r="J108">
        <f t="shared" si="16"/>
        <v>3.7197364669516869E-2</v>
      </c>
      <c r="K108">
        <f t="shared" si="11"/>
        <v>26.439062866428408</v>
      </c>
      <c r="M108">
        <v>1</v>
      </c>
      <c r="N108">
        <f t="shared" si="17"/>
        <v>104</v>
      </c>
      <c r="O108">
        <f t="shared" si="12"/>
        <v>26.439062866428408</v>
      </c>
      <c r="P108">
        <f t="shared" si="13"/>
        <v>4.4483971721218166E-3</v>
      </c>
      <c r="Q108">
        <f t="shared" si="14"/>
        <v>26.443511263600531</v>
      </c>
    </row>
    <row r="109" spans="7:17" x14ac:dyDescent="0.3">
      <c r="G109">
        <f t="shared" si="15"/>
        <v>105</v>
      </c>
      <c r="H109">
        <f t="shared" si="9"/>
        <v>4.4156389196852077E-3</v>
      </c>
      <c r="I109">
        <f t="shared" si="10"/>
        <v>0.99558436108031478</v>
      </c>
      <c r="J109">
        <f t="shared" si="16"/>
        <v>3.5325111357481662E-2</v>
      </c>
      <c r="K109">
        <f t="shared" si="11"/>
        <v>26.443398349562113</v>
      </c>
      <c r="M109">
        <v>1</v>
      </c>
      <c r="N109">
        <f t="shared" si="17"/>
        <v>105</v>
      </c>
      <c r="O109">
        <f t="shared" si="12"/>
        <v>26.443398349562113</v>
      </c>
      <c r="P109">
        <f t="shared" si="13"/>
        <v>4.2244961938469744E-3</v>
      </c>
      <c r="Q109">
        <f t="shared" si="14"/>
        <v>26.447622845755959</v>
      </c>
    </row>
    <row r="110" spans="7:17" x14ac:dyDescent="0.3">
      <c r="G110">
        <f t="shared" si="15"/>
        <v>106</v>
      </c>
      <c r="H110">
        <f t="shared" si="9"/>
        <v>4.1933867610825003E-3</v>
      </c>
      <c r="I110">
        <f t="shared" si="10"/>
        <v>0.9958066132389175</v>
      </c>
      <c r="J110">
        <f t="shared" si="16"/>
        <v>3.3547094088660002E-2</v>
      </c>
      <c r="K110">
        <f t="shared" si="11"/>
        <v>26.447515615014851</v>
      </c>
      <c r="M110">
        <v>1</v>
      </c>
      <c r="N110">
        <f t="shared" si="17"/>
        <v>106</v>
      </c>
      <c r="O110">
        <f t="shared" si="12"/>
        <v>26.447515615014851</v>
      </c>
      <c r="P110">
        <f t="shared" si="13"/>
        <v>4.0118648136164906E-3</v>
      </c>
      <c r="Q110">
        <f t="shared" si="14"/>
        <v>26.451527479828467</v>
      </c>
    </row>
    <row r="111" spans="7:17" x14ac:dyDescent="0.3">
      <c r="G111">
        <f t="shared" si="15"/>
        <v>107</v>
      </c>
      <c r="H111">
        <f t="shared" si="9"/>
        <v>3.9823212105566793E-3</v>
      </c>
      <c r="I111">
        <f t="shared" si="10"/>
        <v>0.99601767878944336</v>
      </c>
      <c r="J111">
        <f t="shared" si="16"/>
        <v>3.1858569684453435E-2</v>
      </c>
      <c r="K111">
        <f t="shared" si="11"/>
        <v>26.451425646327507</v>
      </c>
      <c r="M111">
        <v>1</v>
      </c>
      <c r="N111">
        <f t="shared" si="17"/>
        <v>107</v>
      </c>
      <c r="O111">
        <f t="shared" si="12"/>
        <v>26.451425646327507</v>
      </c>
      <c r="P111">
        <f t="shared" si="13"/>
        <v>3.8099357992503816E-3</v>
      </c>
      <c r="Q111">
        <f t="shared" si="14"/>
        <v>26.455235582126758</v>
      </c>
    </row>
    <row r="112" spans="7:17" x14ac:dyDescent="0.3">
      <c r="G112">
        <f t="shared" si="15"/>
        <v>108</v>
      </c>
      <c r="H112">
        <f t="shared" si="9"/>
        <v>3.7818792130577873E-3</v>
      </c>
      <c r="I112">
        <f t="shared" si="10"/>
        <v>0.99621812078694216</v>
      </c>
      <c r="J112">
        <f t="shared" si="16"/>
        <v>3.0255033704462298E-2</v>
      </c>
      <c r="K112">
        <f t="shared" si="11"/>
        <v>26.455138874206902</v>
      </c>
      <c r="M112">
        <v>1</v>
      </c>
      <c r="N112">
        <f t="shared" si="17"/>
        <v>108</v>
      </c>
      <c r="O112">
        <f t="shared" si="12"/>
        <v>26.455138874206902</v>
      </c>
      <c r="P112">
        <f t="shared" si="13"/>
        <v>3.618170469040588E-3</v>
      </c>
      <c r="Q112">
        <f t="shared" si="14"/>
        <v>26.458757044675941</v>
      </c>
    </row>
    <row r="113" spans="7:17" x14ac:dyDescent="0.3">
      <c r="G113">
        <f t="shared" si="15"/>
        <v>109</v>
      </c>
      <c r="H113">
        <f t="shared" si="9"/>
        <v>3.5915260537608029E-3</v>
      </c>
      <c r="I113">
        <f t="shared" si="10"/>
        <v>0.99640847394623921</v>
      </c>
      <c r="J113">
        <f t="shared" si="16"/>
        <v>2.8732208430086423E-2</v>
      </c>
      <c r="K113">
        <f t="shared" si="11"/>
        <v>26.458665204351544</v>
      </c>
      <c r="M113">
        <v>1</v>
      </c>
      <c r="N113">
        <f t="shared" si="17"/>
        <v>109</v>
      </c>
      <c r="O113">
        <f t="shared" si="12"/>
        <v>26.458665204351544</v>
      </c>
      <c r="P113">
        <f t="shared" si="13"/>
        <v>3.4360572547215695E-3</v>
      </c>
      <c r="Q113">
        <f t="shared" si="14"/>
        <v>26.462101261606264</v>
      </c>
    </row>
    <row r="114" spans="7:17" x14ac:dyDescent="0.3">
      <c r="G114">
        <f t="shared" si="15"/>
        <v>110</v>
      </c>
      <c r="H114">
        <f t="shared" si="9"/>
        <v>3.410753931618373E-3</v>
      </c>
      <c r="I114">
        <f t="shared" si="10"/>
        <v>0.99658924606838162</v>
      </c>
      <c r="J114">
        <f t="shared" si="16"/>
        <v>2.7286031452946984E-2</v>
      </c>
      <c r="K114">
        <f t="shared" si="11"/>
        <v>26.462014043876856</v>
      </c>
      <c r="M114">
        <v>1</v>
      </c>
      <c r="N114">
        <f t="shared" si="17"/>
        <v>110</v>
      </c>
      <c r="O114">
        <f t="shared" si="12"/>
        <v>26.462014043876856</v>
      </c>
      <c r="P114">
        <f t="shared" si="13"/>
        <v>3.2631103367705139E-3</v>
      </c>
      <c r="Q114">
        <f t="shared" si="14"/>
        <v>26.465277154213627</v>
      </c>
    </row>
    <row r="115" spans="7:17" x14ac:dyDescent="0.3">
      <c r="G115">
        <f t="shared" si="15"/>
        <v>111</v>
      </c>
      <c r="H115">
        <f t="shared" si="9"/>
        <v>3.2390806047108154E-3</v>
      </c>
      <c r="I115">
        <f t="shared" si="10"/>
        <v>0.99676091939528921</v>
      </c>
      <c r="J115">
        <f t="shared" si="16"/>
        <v>2.5912644837686523E-2</v>
      </c>
      <c r="K115">
        <f t="shared" si="11"/>
        <v>26.465194326410337</v>
      </c>
      <c r="M115">
        <v>1</v>
      </c>
      <c r="N115">
        <f t="shared" si="17"/>
        <v>111</v>
      </c>
      <c r="O115">
        <f t="shared" si="12"/>
        <v>26.465194326410337</v>
      </c>
      <c r="P115">
        <f t="shared" si="13"/>
        <v>3.0988683483975654E-3</v>
      </c>
      <c r="Q115">
        <f t="shared" si="14"/>
        <v>26.468293194758736</v>
      </c>
    </row>
    <row r="116" spans="7:17" x14ac:dyDescent="0.3">
      <c r="G116">
        <f t="shared" si="15"/>
        <v>112</v>
      </c>
      <c r="H116">
        <f t="shared" si="9"/>
        <v>3.0760481037796815E-3</v>
      </c>
      <c r="I116">
        <f t="shared" si="10"/>
        <v>0.9969239518962203</v>
      </c>
      <c r="J116">
        <f t="shared" si="16"/>
        <v>2.4608384830237452E-2</v>
      </c>
      <c r="K116">
        <f t="shared" si="11"/>
        <v>26.468214535923611</v>
      </c>
      <c r="M116">
        <v>1</v>
      </c>
      <c r="N116">
        <f t="shared" si="17"/>
        <v>112</v>
      </c>
      <c r="O116">
        <f t="shared" si="12"/>
        <v>26.468214535923611</v>
      </c>
      <c r="P116">
        <f t="shared" si="13"/>
        <v>2.9428931447668602E-3</v>
      </c>
      <c r="Q116">
        <f t="shared" si="14"/>
        <v>26.471157429068377</v>
      </c>
    </row>
    <row r="117" spans="7:17" x14ac:dyDescent="0.3">
      <c r="G117">
        <f t="shared" si="15"/>
        <v>113</v>
      </c>
      <c r="H117">
        <f t="shared" si="9"/>
        <v>2.9212215105129621E-3</v>
      </c>
      <c r="I117">
        <f t="shared" si="10"/>
        <v>0.99707877848948701</v>
      </c>
      <c r="J117">
        <f t="shared" si="16"/>
        <v>2.3369772084103697E-2</v>
      </c>
      <c r="K117">
        <f t="shared" si="11"/>
        <v>26.47108272936492</v>
      </c>
      <c r="M117">
        <v>1</v>
      </c>
      <c r="N117">
        <f t="shared" si="17"/>
        <v>113</v>
      </c>
      <c r="O117">
        <f t="shared" si="12"/>
        <v>26.47108272936492</v>
      </c>
      <c r="P117">
        <f t="shared" si="13"/>
        <v>2.7947686341675965E-3</v>
      </c>
      <c r="Q117">
        <f t="shared" si="14"/>
        <v>26.473877497999087</v>
      </c>
    </row>
    <row r="118" spans="7:17" x14ac:dyDescent="0.3">
      <c r="G118">
        <f t="shared" si="15"/>
        <v>114</v>
      </c>
      <c r="H118">
        <f t="shared" si="9"/>
        <v>2.7741877973228328E-3</v>
      </c>
      <c r="I118">
        <f t="shared" si="10"/>
        <v>0.99722581220267714</v>
      </c>
      <c r="J118">
        <f t="shared" si="16"/>
        <v>2.2193502378582662E-2</v>
      </c>
      <c r="K118">
        <f t="shared" si="11"/>
        <v>26.473806558152507</v>
      </c>
      <c r="M118">
        <v>1</v>
      </c>
      <c r="N118">
        <f t="shared" si="17"/>
        <v>114</v>
      </c>
      <c r="O118">
        <f t="shared" si="12"/>
        <v>26.473806558152507</v>
      </c>
      <c r="P118">
        <f t="shared" si="13"/>
        <v>2.6540996680141024E-3</v>
      </c>
      <c r="Q118">
        <f t="shared" si="14"/>
        <v>26.476460657820521</v>
      </c>
    </row>
    <row r="119" spans="7:17" x14ac:dyDescent="0.3">
      <c r="G119">
        <f t="shared" si="15"/>
        <v>115</v>
      </c>
      <c r="H119">
        <f t="shared" si="9"/>
        <v>2.6345547255207944E-3</v>
      </c>
      <c r="I119">
        <f t="shared" si="10"/>
        <v>0.99736544527447923</v>
      </c>
      <c r="J119">
        <f t="shared" si="16"/>
        <v>2.1076437804166355E-2</v>
      </c>
      <c r="K119">
        <f t="shared" si="11"/>
        <v>26.476393288586102</v>
      </c>
      <c r="M119">
        <v>1</v>
      </c>
      <c r="N119">
        <f t="shared" si="17"/>
        <v>115</v>
      </c>
      <c r="O119">
        <f t="shared" si="12"/>
        <v>26.476393288586102</v>
      </c>
      <c r="P119">
        <f t="shared" si="13"/>
        <v>2.5205109867175515E-3</v>
      </c>
      <c r="Q119">
        <f t="shared" si="14"/>
        <v>26.478913799572819</v>
      </c>
    </row>
    <row r="120" spans="7:17" x14ac:dyDescent="0.3">
      <c r="G120">
        <f t="shared" si="15"/>
        <v>116</v>
      </c>
      <c r="H120">
        <f t="shared" si="9"/>
        <v>2.5019497989509148E-3</v>
      </c>
      <c r="I120">
        <f t="shared" si="10"/>
        <v>0.99749805020104909</v>
      </c>
      <c r="J120">
        <f t="shared" si="16"/>
        <v>2.0015598391607319E-2</v>
      </c>
      <c r="K120">
        <f t="shared" si="11"/>
        <v>26.478849821231101</v>
      </c>
      <c r="M120">
        <v>1</v>
      </c>
      <c r="N120">
        <f t="shared" si="17"/>
        <v>116</v>
      </c>
      <c r="O120">
        <f t="shared" si="12"/>
        <v>26.478849821231101</v>
      </c>
      <c r="P120">
        <f t="shared" si="13"/>
        <v>2.3936462186128216E-3</v>
      </c>
      <c r="Q120">
        <f t="shared" si="14"/>
        <v>26.481243467449715</v>
      </c>
    </row>
    <row r="121" spans="7:17" x14ac:dyDescent="0.3">
      <c r="G121">
        <f t="shared" si="15"/>
        <v>117</v>
      </c>
      <c r="H121">
        <f t="shared" si="9"/>
        <v>2.3760192702898231E-3</v>
      </c>
      <c r="I121">
        <f t="shared" si="10"/>
        <v>0.99762398072971015</v>
      </c>
      <c r="J121">
        <f t="shared" si="16"/>
        <v>1.9008154162318585E-2</v>
      </c>
      <c r="K121">
        <f t="shared" si="11"/>
        <v>26.481182709327037</v>
      </c>
      <c r="M121">
        <v>1</v>
      </c>
      <c r="N121">
        <f t="shared" si="17"/>
        <v>117</v>
      </c>
      <c r="O121">
        <f t="shared" si="12"/>
        <v>26.481182709327037</v>
      </c>
      <c r="P121">
        <f t="shared" si="13"/>
        <v>2.2731669292746989E-3</v>
      </c>
      <c r="Q121">
        <f t="shared" si="14"/>
        <v>26.483455876256311</v>
      </c>
    </row>
    <row r="122" spans="7:17" x14ac:dyDescent="0.3">
      <c r="G122">
        <f t="shared" si="15"/>
        <v>118</v>
      </c>
      <c r="H122">
        <f t="shared" si="9"/>
        <v>2.25642719736254E-3</v>
      </c>
      <c r="I122">
        <f t="shared" si="10"/>
        <v>0.99774357280263748</v>
      </c>
      <c r="J122">
        <f t="shared" si="16"/>
        <v>1.805141757890032E-2</v>
      </c>
      <c r="K122">
        <f t="shared" si="11"/>
        <v>26.483398176269542</v>
      </c>
      <c r="M122">
        <v>1</v>
      </c>
      <c r="N122">
        <f t="shared" si="17"/>
        <v>118</v>
      </c>
      <c r="O122">
        <f t="shared" si="12"/>
        <v>26.483398176269542</v>
      </c>
      <c r="P122">
        <f t="shared" si="13"/>
        <v>2.1587517186822808E-3</v>
      </c>
      <c r="Q122">
        <f t="shared" si="14"/>
        <v>26.485556927988224</v>
      </c>
    </row>
    <row r="123" spans="7:17" x14ac:dyDescent="0.3">
      <c r="G123">
        <f t="shared" si="15"/>
        <v>119</v>
      </c>
      <c r="H123">
        <f t="shared" si="9"/>
        <v>2.1428545469567356E-3</v>
      </c>
      <c r="I123">
        <f t="shared" si="10"/>
        <v>0.99785714545304327</v>
      </c>
      <c r="J123">
        <f t="shared" si="16"/>
        <v>1.7142836375653885E-2</v>
      </c>
      <c r="K123">
        <f t="shared" si="11"/>
        <v>26.485502132212343</v>
      </c>
      <c r="M123">
        <v>1</v>
      </c>
      <c r="N123">
        <f t="shared" si="17"/>
        <v>119</v>
      </c>
      <c r="O123">
        <f t="shared" si="12"/>
        <v>26.485502132212343</v>
      </c>
      <c r="P123">
        <f t="shared" si="13"/>
        <v>2.0500953638280667E-3</v>
      </c>
      <c r="Q123">
        <f t="shared" si="14"/>
        <v>26.48755222757617</v>
      </c>
    </row>
    <row r="124" spans="7:17" x14ac:dyDescent="0.3">
      <c r="G124">
        <f t="shared" si="15"/>
        <v>120</v>
      </c>
      <c r="H124">
        <f t="shared" si="9"/>
        <v>2.03499834374465E-3</v>
      </c>
      <c r="I124">
        <f t="shared" si="10"/>
        <v>0.99796500165625535</v>
      </c>
      <c r="J124">
        <f t="shared" si="16"/>
        <v>1.62799867499572E-2</v>
      </c>
      <c r="K124">
        <f t="shared" si="11"/>
        <v>26.48750018983365</v>
      </c>
      <c r="M124">
        <v>1</v>
      </c>
      <c r="N124">
        <f t="shared" si="17"/>
        <v>120</v>
      </c>
      <c r="O124">
        <f t="shared" si="12"/>
        <v>26.48750018983365</v>
      </c>
      <c r="P124">
        <f t="shared" si="13"/>
        <v>1.9469080044811488E-3</v>
      </c>
      <c r="Q124">
        <f t="shared" si="14"/>
        <v>26.489447097838131</v>
      </c>
    </row>
    <row r="125" spans="7:17" x14ac:dyDescent="0.3">
      <c r="G125">
        <f t="shared" si="15"/>
        <v>121</v>
      </c>
      <c r="H125">
        <f t="shared" si="9"/>
        <v>1.9325708620423132E-3</v>
      </c>
      <c r="I125">
        <f t="shared" si="10"/>
        <v>0.99806742913795765</v>
      </c>
      <c r="J125">
        <f t="shared" si="16"/>
        <v>1.5460566896338505E-2</v>
      </c>
      <c r="K125">
        <f t="shared" si="11"/>
        <v>26.489397679309</v>
      </c>
      <c r="M125">
        <v>1</v>
      </c>
      <c r="N125">
        <f t="shared" si="17"/>
        <v>121</v>
      </c>
      <c r="O125">
        <f t="shared" si="12"/>
        <v>26.489397679309</v>
      </c>
      <c r="P125">
        <f t="shared" si="13"/>
        <v>1.8489143699323141E-3</v>
      </c>
      <c r="Q125">
        <f t="shared" si="14"/>
        <v>26.491246593678934</v>
      </c>
    </row>
    <row r="126" spans="7:17" x14ac:dyDescent="0.3">
      <c r="G126">
        <f t="shared" si="15"/>
        <v>122</v>
      </c>
      <c r="H126">
        <f t="shared" si="9"/>
        <v>1.8352988582498882E-3</v>
      </c>
      <c r="I126">
        <f t="shared" si="10"/>
        <v>0.99816470114175015</v>
      </c>
      <c r="J126">
        <f t="shared" si="16"/>
        <v>1.4682390865999106E-2</v>
      </c>
      <c r="K126">
        <f t="shared" si="11"/>
        <v>26.491199662530455</v>
      </c>
      <c r="M126">
        <v>1</v>
      </c>
      <c r="N126">
        <f t="shared" si="17"/>
        <v>122</v>
      </c>
      <c r="O126">
        <f t="shared" si="12"/>
        <v>26.491199662530455</v>
      </c>
      <c r="P126">
        <f t="shared" si="13"/>
        <v>1.7558530446598331E-3</v>
      </c>
      <c r="Q126">
        <f t="shared" si="14"/>
        <v>26.492955515575115</v>
      </c>
    </row>
    <row r="127" spans="7:17" x14ac:dyDescent="0.3">
      <c r="G127">
        <f t="shared" si="15"/>
        <v>123</v>
      </c>
      <c r="H127">
        <f t="shared" si="9"/>
        <v>1.7429228419255747E-3</v>
      </c>
      <c r="I127">
        <f t="shared" si="10"/>
        <v>0.99825707715807444</v>
      </c>
      <c r="J127">
        <f t="shared" si="16"/>
        <v>1.3943382735404597E-2</v>
      </c>
      <c r="K127">
        <f t="shared" si="11"/>
        <v>26.492910946610053</v>
      </c>
      <c r="M127">
        <v>1</v>
      </c>
      <c r="N127">
        <f t="shared" si="17"/>
        <v>123</v>
      </c>
      <c r="O127">
        <f t="shared" si="12"/>
        <v>26.492910946610053</v>
      </c>
      <c r="P127">
        <f t="shared" si="13"/>
        <v>1.6674757709600752E-3</v>
      </c>
      <c r="Q127">
        <f t="shared" si="14"/>
        <v>26.494578422381014</v>
      </c>
    </row>
    <row r="128" spans="7:17" x14ac:dyDescent="0.3">
      <c r="G128">
        <f t="shared" si="15"/>
        <v>124</v>
      </c>
      <c r="H128">
        <f t="shared" si="9"/>
        <v>1.655196383548507E-3</v>
      </c>
      <c r="I128">
        <f t="shared" si="10"/>
        <v>0.9983448036164515</v>
      </c>
      <c r="J128">
        <f t="shared" si="16"/>
        <v>1.3241571068388056E-2</v>
      </c>
      <c r="K128">
        <f t="shared" si="11"/>
        <v>26.494536096703701</v>
      </c>
      <c r="M128">
        <v>1</v>
      </c>
      <c r="N128">
        <f t="shared" si="17"/>
        <v>124</v>
      </c>
      <c r="O128">
        <f t="shared" si="12"/>
        <v>26.494536096703701</v>
      </c>
      <c r="P128">
        <f t="shared" si="13"/>
        <v>1.5835467866716149E-3</v>
      </c>
      <c r="Q128">
        <f t="shared" si="14"/>
        <v>26.496119643490374</v>
      </c>
    </row>
    <row r="129" spans="7:17" x14ac:dyDescent="0.3">
      <c r="G129">
        <f t="shared" si="15"/>
        <v>125</v>
      </c>
      <c r="H129">
        <f t="shared" si="9"/>
        <v>1.5718854571240078E-3</v>
      </c>
      <c r="I129">
        <f t="shared" si="10"/>
        <v>0.99842811454287594</v>
      </c>
      <c r="J129">
        <f t="shared" si="16"/>
        <v>1.2575083656992062E-2</v>
      </c>
      <c r="K129">
        <f t="shared" si="11"/>
        <v>26.496079448189505</v>
      </c>
      <c r="M129">
        <v>1</v>
      </c>
      <c r="N129">
        <f t="shared" si="17"/>
        <v>125</v>
      </c>
      <c r="O129">
        <f t="shared" si="12"/>
        <v>26.496079448189505</v>
      </c>
      <c r="P129">
        <f t="shared" si="13"/>
        <v>1.5038421962404597E-3</v>
      </c>
      <c r="Q129">
        <f t="shared" si="14"/>
        <v>26.497583290385744</v>
      </c>
    </row>
    <row r="130" spans="7:17" x14ac:dyDescent="0.3">
      <c r="G130">
        <f t="shared" si="15"/>
        <v>126</v>
      </c>
      <c r="H130">
        <f t="shared" si="9"/>
        <v>1.4927678158774449E-3</v>
      </c>
      <c r="I130">
        <f t="shared" si="10"/>
        <v>0.99850723218412252</v>
      </c>
      <c r="J130">
        <f t="shared" si="16"/>
        <v>1.1942142527019559E-2</v>
      </c>
      <c r="K130">
        <f t="shared" si="11"/>
        <v>26.49754511823318</v>
      </c>
      <c r="M130">
        <v>1</v>
      </c>
      <c r="N130">
        <f t="shared" si="17"/>
        <v>126</v>
      </c>
      <c r="O130">
        <f t="shared" si="12"/>
        <v>26.49754511823318</v>
      </c>
      <c r="P130">
        <f t="shared" si="13"/>
        <v>1.4281493734370002E-3</v>
      </c>
      <c r="Q130">
        <f t="shared" si="14"/>
        <v>26.498973267606619</v>
      </c>
    </row>
    <row r="131" spans="7:17" x14ac:dyDescent="0.3">
      <c r="G131">
        <f t="shared" si="15"/>
        <v>127</v>
      </c>
      <c r="H131">
        <f t="shared" si="9"/>
        <v>1.4176323993712744E-3</v>
      </c>
      <c r="I131">
        <f t="shared" si="10"/>
        <v>0.99858236760062868</v>
      </c>
      <c r="J131">
        <f t="shared" si="16"/>
        <v>1.1341059194970195E-2</v>
      </c>
      <c r="K131">
        <f t="shared" si="11"/>
        <v>26.498937016771322</v>
      </c>
      <c r="M131">
        <v>1</v>
      </c>
      <c r="N131">
        <f t="shared" si="17"/>
        <v>127</v>
      </c>
      <c r="O131">
        <f t="shared" si="12"/>
        <v>26.498937016771322</v>
      </c>
      <c r="P131">
        <f t="shared" si="13"/>
        <v>1.3562663941383696E-3</v>
      </c>
      <c r="Q131">
        <f t="shared" si="14"/>
        <v>26.500293283165462</v>
      </c>
    </row>
    <row r="132" spans="7:17" x14ac:dyDescent="0.3">
      <c r="G132">
        <f t="shared" si="15"/>
        <v>128</v>
      </c>
      <c r="H132">
        <f t="shared" si="9"/>
        <v>1.346278770463623E-3</v>
      </c>
      <c r="I132">
        <f t="shared" si="10"/>
        <v>0.99865372122953633</v>
      </c>
      <c r="J132">
        <f t="shared" si="16"/>
        <v>1.0770230163708984E-2</v>
      </c>
      <c r="K132">
        <f t="shared" si="11"/>
        <v>26.500258856941855</v>
      </c>
      <c r="M132">
        <v>1</v>
      </c>
      <c r="N132">
        <f t="shared" si="17"/>
        <v>128</v>
      </c>
      <c r="O132">
        <f t="shared" si="12"/>
        <v>26.500258856941855</v>
      </c>
      <c r="P132">
        <f t="shared" si="13"/>
        <v>1.2880014976601115E-3</v>
      </c>
      <c r="Q132">
        <f t="shared" si="14"/>
        <v>26.501546858439514</v>
      </c>
    </row>
    <row r="133" spans="7:17" x14ac:dyDescent="0.3">
      <c r="G133">
        <f t="shared" si="15"/>
        <v>129</v>
      </c>
      <c r="H133">
        <f t="shared" ref="H133:H196" si="18">EXP(-($B$8+(1/$B$9))*G133)</f>
        <v>1.2785165806064257E-3</v>
      </c>
      <c r="I133">
        <f t="shared" ref="I133:I196" si="19">1-H133</f>
        <v>0.9987214834193936</v>
      </c>
      <c r="J133">
        <f t="shared" si="16"/>
        <v>1.0228132644851406E-2</v>
      </c>
      <c r="K133">
        <f t="shared" ref="K133:K196" si="20">J133+(($D$4/($D$7*((1/$B$9)+$B$8)))*I133)</f>
        <v>26.501514164989505</v>
      </c>
      <c r="M133">
        <v>1</v>
      </c>
      <c r="N133">
        <f t="shared" si="17"/>
        <v>129</v>
      </c>
      <c r="O133">
        <f t="shared" ref="O133:O196" si="21">K133</f>
        <v>26.501514164989505</v>
      </c>
      <c r="P133">
        <f t="shared" ref="P133:P196" si="22">$D$4/$D$7-$B$8*O133-O133/$B$9</f>
        <v>1.2231725751994105E-3</v>
      </c>
      <c r="Q133">
        <f t="shared" ref="Q133:Q196" si="23">O133+(P133*M133)</f>
        <v>26.502737337564703</v>
      </c>
    </row>
    <row r="134" spans="7:17" x14ac:dyDescent="0.3">
      <c r="G134">
        <f t="shared" ref="G134:G197" si="24">G133+1</f>
        <v>130</v>
      </c>
      <c r="H134">
        <f t="shared" si="18"/>
        <v>1.2141650620566746E-3</v>
      </c>
      <c r="I134">
        <f t="shared" si="19"/>
        <v>0.99878583493794337</v>
      </c>
      <c r="J134">
        <f t="shared" ref="J134:J197" si="25">$B$6*H134</f>
        <v>9.7133204964533967E-3</v>
      </c>
      <c r="K134">
        <f t="shared" si="20"/>
        <v>26.502706289672663</v>
      </c>
      <c r="M134">
        <v>1</v>
      </c>
      <c r="N134">
        <f t="shared" ref="N134:N197" si="26">N133+1</f>
        <v>130</v>
      </c>
      <c r="O134">
        <f t="shared" si="21"/>
        <v>26.502706289672663</v>
      </c>
      <c r="P134">
        <f t="shared" si="22"/>
        <v>1.1616066840279896E-3</v>
      </c>
      <c r="Q134">
        <f t="shared" si="23"/>
        <v>26.503867896356692</v>
      </c>
    </row>
    <row r="135" spans="7:17" x14ac:dyDescent="0.3">
      <c r="G135">
        <f t="shared" si="24"/>
        <v>131</v>
      </c>
      <c r="H135">
        <f t="shared" si="18"/>
        <v>1.1530525456461787E-3</v>
      </c>
      <c r="I135">
        <f t="shared" si="19"/>
        <v>0.99884694745435387</v>
      </c>
      <c r="J135">
        <f t="shared" si="25"/>
        <v>9.22442036516943E-3</v>
      </c>
      <c r="K135">
        <f t="shared" si="20"/>
        <v>26.503838411196831</v>
      </c>
      <c r="M135">
        <v>1</v>
      </c>
      <c r="N135">
        <f t="shared" si="26"/>
        <v>131</v>
      </c>
      <c r="O135">
        <f t="shared" si="21"/>
        <v>26.503838411196831</v>
      </c>
      <c r="P135">
        <f t="shared" si="22"/>
        <v>1.1031395861360316E-3</v>
      </c>
      <c r="Q135">
        <f t="shared" si="23"/>
        <v>26.504941550782966</v>
      </c>
    </row>
    <row r="136" spans="7:17" x14ac:dyDescent="0.3">
      <c r="G136">
        <f t="shared" si="24"/>
        <v>132</v>
      </c>
      <c r="H136">
        <f t="shared" si="18"/>
        <v>1.0950160028234067E-3</v>
      </c>
      <c r="I136">
        <f t="shared" si="19"/>
        <v>0.99890498399717664</v>
      </c>
      <c r="J136">
        <f t="shared" si="25"/>
        <v>8.760128022587254E-3</v>
      </c>
      <c r="K136">
        <f t="shared" si="20"/>
        <v>26.504913549698355</v>
      </c>
      <c r="M136">
        <v>1</v>
      </c>
      <c r="N136">
        <f t="shared" si="26"/>
        <v>132</v>
      </c>
      <c r="O136">
        <f t="shared" si="21"/>
        <v>26.504913549698355</v>
      </c>
      <c r="P136">
        <f t="shared" si="22"/>
        <v>1.0476153100985944E-3</v>
      </c>
      <c r="Q136">
        <f t="shared" si="23"/>
        <v>26.505961165008454</v>
      </c>
    </row>
    <row r="137" spans="7:17" x14ac:dyDescent="0.3">
      <c r="G137">
        <f t="shared" si="24"/>
        <v>133</v>
      </c>
      <c r="H137">
        <f t="shared" si="18"/>
        <v>1.0399006107457047E-3</v>
      </c>
      <c r="I137">
        <f t="shared" si="19"/>
        <v>0.99896009938925434</v>
      </c>
      <c r="J137">
        <f t="shared" si="25"/>
        <v>8.3192048859656378E-3</v>
      </c>
      <c r="K137">
        <f t="shared" si="20"/>
        <v>26.505934573301193</v>
      </c>
      <c r="M137">
        <v>1</v>
      </c>
      <c r="N137">
        <f t="shared" si="26"/>
        <v>133</v>
      </c>
      <c r="O137">
        <f t="shared" si="21"/>
        <v>26.505934573301193</v>
      </c>
      <c r="P137">
        <f t="shared" si="22"/>
        <v>9.9488573499309507E-4</v>
      </c>
      <c r="Q137">
        <f t="shared" si="23"/>
        <v>26.506929459036186</v>
      </c>
    </row>
    <row r="138" spans="7:17" x14ac:dyDescent="0.3">
      <c r="G138">
        <f t="shared" si="24"/>
        <v>134</v>
      </c>
      <c r="H138">
        <f t="shared" si="18"/>
        <v>9.8755933926171773E-4</v>
      </c>
      <c r="I138">
        <f t="shared" si="19"/>
        <v>0.99901244066073824</v>
      </c>
      <c r="J138">
        <f t="shared" si="25"/>
        <v>7.9004747140937418E-3</v>
      </c>
      <c r="K138">
        <f t="shared" si="20"/>
        <v>26.506904205768155</v>
      </c>
      <c r="M138">
        <v>1</v>
      </c>
      <c r="N138">
        <f t="shared" si="26"/>
        <v>134</v>
      </c>
      <c r="O138">
        <f t="shared" si="21"/>
        <v>26.506904205768155</v>
      </c>
      <c r="P138">
        <f t="shared" si="22"/>
        <v>9.4481019526090892E-4</v>
      </c>
      <c r="Q138">
        <f t="shared" si="23"/>
        <v>26.507849015963416</v>
      </c>
    </row>
    <row r="139" spans="7:17" x14ac:dyDescent="0.3">
      <c r="G139">
        <f t="shared" si="24"/>
        <v>135</v>
      </c>
      <c r="H139">
        <f t="shared" si="18"/>
        <v>9.3785255868219803E-4</v>
      </c>
      <c r="I139">
        <f t="shared" si="19"/>
        <v>0.99906214744131783</v>
      </c>
      <c r="J139">
        <f t="shared" si="25"/>
        <v>7.5028204694575842E-3</v>
      </c>
      <c r="K139">
        <f t="shared" si="20"/>
        <v>26.507825033767009</v>
      </c>
      <c r="M139">
        <v>1</v>
      </c>
      <c r="N139">
        <f t="shared" si="26"/>
        <v>135</v>
      </c>
      <c r="O139">
        <f t="shared" si="21"/>
        <v>26.507825033767009</v>
      </c>
      <c r="P139">
        <f t="shared" si="22"/>
        <v>8.97255105456983E-4</v>
      </c>
      <c r="Q139">
        <f t="shared" si="23"/>
        <v>26.508722288872466</v>
      </c>
    </row>
    <row r="140" spans="7:17" x14ac:dyDescent="0.3">
      <c r="G140">
        <f t="shared" si="24"/>
        <v>136</v>
      </c>
      <c r="H140">
        <f t="shared" si="18"/>
        <v>8.9064766729287888E-4</v>
      </c>
      <c r="I140">
        <f t="shared" si="19"/>
        <v>0.99910935233270715</v>
      </c>
      <c r="J140">
        <f t="shared" si="25"/>
        <v>7.1251813383430311E-3</v>
      </c>
      <c r="K140">
        <f t="shared" si="20"/>
        <v>26.508699513770889</v>
      </c>
      <c r="M140">
        <v>1</v>
      </c>
      <c r="N140">
        <f t="shared" si="26"/>
        <v>136</v>
      </c>
      <c r="O140">
        <f t="shared" si="21"/>
        <v>26.508699513770889</v>
      </c>
      <c r="P140">
        <f t="shared" si="22"/>
        <v>8.5209360388670968E-4</v>
      </c>
      <c r="Q140">
        <f t="shared" si="23"/>
        <v>26.509551607374775</v>
      </c>
    </row>
    <row r="141" spans="7:17" x14ac:dyDescent="0.3">
      <c r="G141">
        <f t="shared" si="24"/>
        <v>137</v>
      </c>
      <c r="H141">
        <f t="shared" si="18"/>
        <v>8.458187376157168E-4</v>
      </c>
      <c r="I141">
        <f t="shared" si="19"/>
        <v>0.99915418126238431</v>
      </c>
      <c r="J141">
        <f t="shared" si="25"/>
        <v>6.7665499009257344E-3</v>
      </c>
      <c r="K141">
        <f t="shared" si="20"/>
        <v>26.509529978611383</v>
      </c>
      <c r="M141">
        <v>1</v>
      </c>
      <c r="N141">
        <f t="shared" si="26"/>
        <v>137</v>
      </c>
      <c r="O141">
        <f t="shared" si="21"/>
        <v>26.509529978611383</v>
      </c>
      <c r="P141">
        <f t="shared" si="22"/>
        <v>8.0920521417914698E-4</v>
      </c>
      <c r="Q141">
        <f t="shared" si="23"/>
        <v>26.510339183825561</v>
      </c>
    </row>
    <row r="142" spans="7:17" x14ac:dyDescent="0.3">
      <c r="G142">
        <f t="shared" si="24"/>
        <v>138</v>
      </c>
      <c r="H142">
        <f t="shared" si="18"/>
        <v>8.0324618047485606E-4</v>
      </c>
      <c r="I142">
        <f t="shared" si="19"/>
        <v>0.99919675381952511</v>
      </c>
      <c r="J142">
        <f t="shared" si="25"/>
        <v>6.4259694437988485E-3</v>
      </c>
      <c r="K142">
        <f t="shared" si="20"/>
        <v>26.510318643701755</v>
      </c>
      <c r="M142">
        <v>1</v>
      </c>
      <c r="N142">
        <f t="shared" si="26"/>
        <v>138</v>
      </c>
      <c r="O142">
        <f t="shared" si="21"/>
        <v>26.510318643701755</v>
      </c>
      <c r="P142">
        <f t="shared" si="22"/>
        <v>7.6847552389554957E-4</v>
      </c>
      <c r="Q142">
        <f t="shared" si="23"/>
        <v>26.51108711922565</v>
      </c>
    </row>
    <row r="143" spans="7:17" x14ac:dyDescent="0.3">
      <c r="G143">
        <f t="shared" si="24"/>
        <v>139</v>
      </c>
      <c r="H143">
        <f t="shared" si="18"/>
        <v>7.628164259711424E-4</v>
      </c>
      <c r="I143">
        <f t="shared" si="19"/>
        <v>0.99923718357402891</v>
      </c>
      <c r="J143">
        <f t="shared" si="25"/>
        <v>6.1025314077691392E-3</v>
      </c>
      <c r="K143">
        <f t="shared" si="20"/>
        <v>26.511067612946992</v>
      </c>
      <c r="M143">
        <v>1</v>
      </c>
      <c r="N143">
        <f t="shared" si="26"/>
        <v>139</v>
      </c>
      <c r="O143">
        <f t="shared" si="21"/>
        <v>26.511067612946992</v>
      </c>
      <c r="P143">
        <f t="shared" si="22"/>
        <v>7.2979587931277373E-4</v>
      </c>
      <c r="Q143">
        <f t="shared" si="23"/>
        <v>26.511797408826304</v>
      </c>
    </row>
    <row r="144" spans="7:17" x14ac:dyDescent="0.3">
      <c r="G144">
        <f t="shared" si="24"/>
        <v>140</v>
      </c>
      <c r="H144">
        <f t="shared" si="18"/>
        <v>7.2442162051413839E-4</v>
      </c>
      <c r="I144">
        <f t="shared" si="19"/>
        <v>0.99927557837948588</v>
      </c>
      <c r="J144">
        <f t="shared" si="25"/>
        <v>5.7953729641131071E-3</v>
      </c>
      <c r="K144">
        <f t="shared" si="20"/>
        <v>26.511778884356307</v>
      </c>
      <c r="M144">
        <v>1</v>
      </c>
      <c r="N144">
        <f t="shared" si="26"/>
        <v>140</v>
      </c>
      <c r="O144">
        <f t="shared" si="21"/>
        <v>26.511778884356307</v>
      </c>
      <c r="P144">
        <f t="shared" si="22"/>
        <v>6.9306309557132934E-4</v>
      </c>
      <c r="Q144">
        <f t="shared" si="23"/>
        <v>26.512471947451878</v>
      </c>
    </row>
    <row r="145" spans="7:17" x14ac:dyDescent="0.3">
      <c r="G145">
        <f t="shared" si="24"/>
        <v>141</v>
      </c>
      <c r="H145">
        <f t="shared" si="18"/>
        <v>6.8795933910340739E-4</v>
      </c>
      <c r="I145">
        <f t="shared" si="19"/>
        <v>0.99931204066089663</v>
      </c>
      <c r="J145">
        <f t="shared" si="25"/>
        <v>5.5036747128272591E-3</v>
      </c>
      <c r="K145">
        <f t="shared" si="20"/>
        <v>26.512454355373212</v>
      </c>
      <c r="M145">
        <v>1</v>
      </c>
      <c r="N145">
        <f t="shared" si="26"/>
        <v>141</v>
      </c>
      <c r="O145">
        <f t="shared" si="21"/>
        <v>26.512454355373212</v>
      </c>
      <c r="P145">
        <f t="shared" si="22"/>
        <v>6.581791814107632E-4</v>
      </c>
      <c r="Q145">
        <f t="shared" si="23"/>
        <v>26.513112534554622</v>
      </c>
    </row>
    <row r="146" spans="7:17" x14ac:dyDescent="0.3">
      <c r="G146">
        <f t="shared" si="24"/>
        <v>142</v>
      </c>
      <c r="H146">
        <f t="shared" si="18"/>
        <v>6.5333231209153335E-4</v>
      </c>
      <c r="I146">
        <f t="shared" si="19"/>
        <v>0.99934666768790847</v>
      </c>
      <c r="J146">
        <f t="shared" si="25"/>
        <v>5.2266584967322668E-3</v>
      </c>
      <c r="K146">
        <f t="shared" si="20"/>
        <v>26.513095827937271</v>
      </c>
      <c r="M146">
        <v>1</v>
      </c>
      <c r="N146">
        <f t="shared" si="26"/>
        <v>142</v>
      </c>
      <c r="O146">
        <f t="shared" si="21"/>
        <v>26.513095827937271</v>
      </c>
      <c r="P146">
        <f t="shared" si="22"/>
        <v>6.2505107775987639E-4</v>
      </c>
      <c r="Q146">
        <f t="shared" si="23"/>
        <v>26.513720879015029</v>
      </c>
    </row>
    <row r="147" spans="7:17" x14ac:dyDescent="0.3">
      <c r="G147">
        <f t="shared" si="24"/>
        <v>143</v>
      </c>
      <c r="H147">
        <f t="shared" si="18"/>
        <v>6.2044816569996374E-4</v>
      </c>
      <c r="I147">
        <f t="shared" si="19"/>
        <v>0.99937955183430005</v>
      </c>
      <c r="J147">
        <f t="shared" si="25"/>
        <v>4.9635853255997099E-3</v>
      </c>
      <c r="K147">
        <f t="shared" si="20"/>
        <v>26.513705013291116</v>
      </c>
      <c r="M147">
        <v>1</v>
      </c>
      <c r="N147">
        <f t="shared" si="26"/>
        <v>143</v>
      </c>
      <c r="O147">
        <f t="shared" si="21"/>
        <v>26.513705013291116</v>
      </c>
      <c r="P147">
        <f t="shared" si="22"/>
        <v>5.9359040948613745E-4</v>
      </c>
      <c r="Q147">
        <f t="shared" si="23"/>
        <v>26.514298603700603</v>
      </c>
    </row>
    <row r="148" spans="7:17" x14ac:dyDescent="0.3">
      <c r="G148">
        <f t="shared" si="24"/>
        <v>144</v>
      </c>
      <c r="H148">
        <f t="shared" si="18"/>
        <v>5.8921917559546079E-4</v>
      </c>
      <c r="I148">
        <f t="shared" si="19"/>
        <v>0.99941078082440449</v>
      </c>
      <c r="J148">
        <f t="shared" si="25"/>
        <v>4.7137534047636863E-3</v>
      </c>
      <c r="K148">
        <f t="shared" si="20"/>
        <v>26.514283536545463</v>
      </c>
      <c r="M148">
        <v>1</v>
      </c>
      <c r="N148">
        <f t="shared" si="26"/>
        <v>144</v>
      </c>
      <c r="O148">
        <f t="shared" si="21"/>
        <v>26.514283536545463</v>
      </c>
      <c r="P148">
        <f t="shared" si="22"/>
        <v>5.6371324963815778E-4</v>
      </c>
      <c r="Q148">
        <f t="shared" si="23"/>
        <v>26.5148472497951</v>
      </c>
    </row>
    <row r="149" spans="7:17" x14ac:dyDescent="0.3">
      <c r="G149">
        <f t="shared" si="24"/>
        <v>145</v>
      </c>
      <c r="H149">
        <f t="shared" si="18"/>
        <v>5.5956203286977515E-4</v>
      </c>
      <c r="I149">
        <f t="shared" si="19"/>
        <v>0.99944043796713022</v>
      </c>
      <c r="J149">
        <f t="shared" si="25"/>
        <v>4.4764962629582012E-3</v>
      </c>
      <c r="K149">
        <f t="shared" si="20"/>
        <v>26.514832941014415</v>
      </c>
      <c r="M149">
        <v>1</v>
      </c>
      <c r="N149">
        <f t="shared" si="26"/>
        <v>145</v>
      </c>
      <c r="O149">
        <f t="shared" si="21"/>
        <v>26.514832941014415</v>
      </c>
      <c r="P149">
        <f t="shared" si="22"/>
        <v>5.3533989555674955E-4</v>
      </c>
      <c r="Q149">
        <f t="shared" si="23"/>
        <v>26.515368280909971</v>
      </c>
    </row>
    <row r="150" spans="7:17" x14ac:dyDescent="0.3">
      <c r="G150">
        <f t="shared" si="24"/>
        <v>146</v>
      </c>
      <c r="H150">
        <f t="shared" si="18"/>
        <v>5.3139762179825294E-4</v>
      </c>
      <c r="I150">
        <f t="shared" si="19"/>
        <v>0.99946860237820179</v>
      </c>
      <c r="J150">
        <f t="shared" si="25"/>
        <v>4.2511809743860235E-3</v>
      </c>
      <c r="K150">
        <f t="shared" si="20"/>
        <v>26.515354692332519</v>
      </c>
      <c r="M150">
        <v>1</v>
      </c>
      <c r="N150">
        <f t="shared" si="26"/>
        <v>146</v>
      </c>
      <c r="O150">
        <f t="shared" si="21"/>
        <v>26.515354692332519</v>
      </c>
      <c r="P150">
        <f t="shared" si="22"/>
        <v>5.0839465625185376E-4</v>
      </c>
      <c r="Q150">
        <f t="shared" si="23"/>
        <v>26.515863086988769</v>
      </c>
    </row>
    <row r="151" spans="7:17" x14ac:dyDescent="0.3">
      <c r="G151">
        <f t="shared" si="24"/>
        <v>147</v>
      </c>
      <c r="H151">
        <f t="shared" si="18"/>
        <v>5.0465080878451434E-4</v>
      </c>
      <c r="I151">
        <f t="shared" si="19"/>
        <v>0.99949534919121552</v>
      </c>
      <c r="J151">
        <f t="shared" si="25"/>
        <v>4.0372064702761147E-3</v>
      </c>
      <c r="K151">
        <f t="shared" si="20"/>
        <v>26.515850182364581</v>
      </c>
      <c r="M151">
        <v>1</v>
      </c>
      <c r="N151">
        <f t="shared" si="26"/>
        <v>147</v>
      </c>
      <c r="O151">
        <f t="shared" si="21"/>
        <v>26.515850182364581</v>
      </c>
      <c r="P151">
        <f t="shared" si="22"/>
        <v>4.8280565048646612E-4</v>
      </c>
      <c r="Q151">
        <f t="shared" si="23"/>
        <v>26.516332988015066</v>
      </c>
    </row>
    <row r="152" spans="7:17" x14ac:dyDescent="0.3">
      <c r="G152">
        <f t="shared" si="24"/>
        <v>148</v>
      </c>
      <c r="H152">
        <f t="shared" si="18"/>
        <v>4.7925024192816546E-4</v>
      </c>
      <c r="I152">
        <f t="shared" si="19"/>
        <v>0.99952074975807181</v>
      </c>
      <c r="J152">
        <f t="shared" si="25"/>
        <v>3.8340019354253236E-3</v>
      </c>
      <c r="K152">
        <f t="shared" si="20"/>
        <v>26.516320732918757</v>
      </c>
      <c r="M152">
        <v>1</v>
      </c>
      <c r="N152">
        <f t="shared" si="26"/>
        <v>148</v>
      </c>
      <c r="O152">
        <f t="shared" si="21"/>
        <v>26.516320732918757</v>
      </c>
      <c r="P152">
        <f t="shared" si="22"/>
        <v>4.5850461501743822E-4</v>
      </c>
      <c r="Q152">
        <f t="shared" si="23"/>
        <v>26.516779237533775</v>
      </c>
    </row>
    <row r="153" spans="7:17" x14ac:dyDescent="0.3">
      <c r="G153">
        <f t="shared" si="24"/>
        <v>149</v>
      </c>
      <c r="H153">
        <f t="shared" si="18"/>
        <v>4.551281606808618E-4</v>
      </c>
      <c r="I153">
        <f t="shared" si="19"/>
        <v>0.99954487183931917</v>
      </c>
      <c r="J153">
        <f t="shared" si="25"/>
        <v>3.6410252854468944E-3</v>
      </c>
      <c r="K153">
        <f t="shared" si="20"/>
        <v>26.516767599272686</v>
      </c>
      <c r="M153">
        <v>1</v>
      </c>
      <c r="N153">
        <f t="shared" si="26"/>
        <v>149</v>
      </c>
      <c r="O153">
        <f t="shared" si="21"/>
        <v>26.516767599272686</v>
      </c>
      <c r="P153">
        <f t="shared" si="22"/>
        <v>4.3542672249260311E-4</v>
      </c>
      <c r="Q153">
        <f t="shared" si="23"/>
        <v>26.51720302599518</v>
      </c>
    </row>
    <row r="154" spans="7:17" x14ac:dyDescent="0.3">
      <c r="G154">
        <f t="shared" si="24"/>
        <v>150</v>
      </c>
      <c r="H154">
        <f t="shared" si="18"/>
        <v>4.3222021508294308E-4</v>
      </c>
      <c r="I154">
        <f t="shared" si="19"/>
        <v>0.99956777978491707</v>
      </c>
      <c r="J154">
        <f t="shared" si="25"/>
        <v>3.4577617206635446E-3</v>
      </c>
      <c r="K154">
        <f t="shared" si="20"/>
        <v>26.517191973522173</v>
      </c>
      <c r="M154">
        <v>1</v>
      </c>
      <c r="N154">
        <f t="shared" si="26"/>
        <v>150</v>
      </c>
      <c r="O154">
        <f t="shared" si="21"/>
        <v>26.517191973522173</v>
      </c>
      <c r="P154">
        <f t="shared" si="22"/>
        <v>4.1351040851219517E-4</v>
      </c>
      <c r="Q154">
        <f t="shared" si="23"/>
        <v>26.517605483930687</v>
      </c>
    </row>
    <row r="155" spans="7:17" x14ac:dyDescent="0.3">
      <c r="G155">
        <f t="shared" si="24"/>
        <v>151</v>
      </c>
      <c r="H155">
        <f t="shared" si="18"/>
        <v>4.1046529409842589E-4</v>
      </c>
      <c r="I155">
        <f t="shared" si="19"/>
        <v>0.99958953470590162</v>
      </c>
      <c r="J155">
        <f t="shared" si="25"/>
        <v>3.2837223527874071E-3</v>
      </c>
      <c r="K155">
        <f t="shared" si="20"/>
        <v>26.517594987761314</v>
      </c>
      <c r="M155">
        <v>1</v>
      </c>
      <c r="N155">
        <f t="shared" si="26"/>
        <v>151</v>
      </c>
      <c r="O155">
        <f t="shared" si="21"/>
        <v>26.517594987761314</v>
      </c>
      <c r="P155">
        <f t="shared" si="22"/>
        <v>3.9269720739491809E-4</v>
      </c>
      <c r="Q155">
        <f t="shared" si="23"/>
        <v>26.517987684968709</v>
      </c>
    </row>
    <row r="156" spans="7:17" x14ac:dyDescent="0.3">
      <c r="G156">
        <f t="shared" si="24"/>
        <v>152</v>
      </c>
      <c r="H156">
        <f t="shared" si="18"/>
        <v>3.8980536259039994E-4</v>
      </c>
      <c r="I156">
        <f t="shared" si="19"/>
        <v>0.99961019463740963</v>
      </c>
      <c r="J156">
        <f t="shared" si="25"/>
        <v>3.1184429007231995E-3</v>
      </c>
      <c r="K156">
        <f t="shared" si="20"/>
        <v>26.517977717102568</v>
      </c>
      <c r="M156">
        <v>1</v>
      </c>
      <c r="N156">
        <f t="shared" si="26"/>
        <v>152</v>
      </c>
      <c r="O156">
        <f t="shared" si="21"/>
        <v>26.517977717102568</v>
      </c>
      <c r="P156">
        <f t="shared" si="22"/>
        <v>3.7293159620977595E-4</v>
      </c>
      <c r="Q156">
        <f t="shared" si="23"/>
        <v>26.518350648698778</v>
      </c>
    </row>
    <row r="157" spans="7:17" x14ac:dyDescent="0.3">
      <c r="G157">
        <f t="shared" si="24"/>
        <v>153</v>
      </c>
      <c r="H157">
        <f t="shared" si="18"/>
        <v>3.701853065019365E-4</v>
      </c>
      <c r="I157">
        <f t="shared" si="19"/>
        <v>0.9996298146934981</v>
      </c>
      <c r="J157">
        <f t="shared" si="25"/>
        <v>2.961482452015492E-3</v>
      </c>
      <c r="K157">
        <f t="shared" si="20"/>
        <v>26.518341182544798</v>
      </c>
      <c r="M157">
        <v>1</v>
      </c>
      <c r="N157">
        <f t="shared" si="26"/>
        <v>153</v>
      </c>
      <c r="O157">
        <f t="shared" si="21"/>
        <v>26.518341182544798</v>
      </c>
      <c r="P157">
        <f t="shared" si="22"/>
        <v>3.5416084665887415E-4</v>
      </c>
      <c r="Q157">
        <f t="shared" si="23"/>
        <v>26.518695343391457</v>
      </c>
    </row>
    <row r="158" spans="7:17" x14ac:dyDescent="0.3">
      <c r="G158">
        <f t="shared" si="24"/>
        <v>154</v>
      </c>
      <c r="H158">
        <f t="shared" si="18"/>
        <v>3.515527858294976E-4</v>
      </c>
      <c r="I158">
        <f t="shared" si="19"/>
        <v>0.99964844721417045</v>
      </c>
      <c r="J158">
        <f t="shared" si="25"/>
        <v>2.8124222866359808E-3</v>
      </c>
      <c r="K158">
        <f t="shared" si="20"/>
        <v>26.518686353696985</v>
      </c>
      <c r="M158">
        <v>1</v>
      </c>
      <c r="N158">
        <f t="shared" si="26"/>
        <v>154</v>
      </c>
      <c r="O158">
        <f t="shared" si="21"/>
        <v>26.518686353696985</v>
      </c>
      <c r="P158">
        <f t="shared" si="22"/>
        <v>3.3633488441588838E-4</v>
      </c>
      <c r="Q158">
        <f t="shared" si="23"/>
        <v>26.519022688581401</v>
      </c>
    </row>
    <row r="159" spans="7:17" x14ac:dyDescent="0.3">
      <c r="G159">
        <f t="shared" si="24"/>
        <v>155</v>
      </c>
      <c r="H159">
        <f t="shared" si="18"/>
        <v>3.3385809499663168E-4</v>
      </c>
      <c r="I159">
        <f t="shared" si="19"/>
        <v>0.99966614190500336</v>
      </c>
      <c r="J159">
        <f t="shared" si="25"/>
        <v>2.6708647599730535E-3</v>
      </c>
      <c r="K159">
        <f t="shared" si="20"/>
        <v>26.519014151364832</v>
      </c>
      <c r="M159">
        <v>1</v>
      </c>
      <c r="N159">
        <f t="shared" si="26"/>
        <v>155</v>
      </c>
      <c r="O159">
        <f t="shared" si="21"/>
        <v>26.519014151364832</v>
      </c>
      <c r="P159">
        <f t="shared" si="22"/>
        <v>3.1940615554201801E-4</v>
      </c>
      <c r="Q159">
        <f t="shared" si="23"/>
        <v>26.519333557520373</v>
      </c>
    </row>
    <row r="160" spans="7:17" x14ac:dyDescent="0.3">
      <c r="G160">
        <f t="shared" si="24"/>
        <v>156</v>
      </c>
      <c r="H160">
        <f t="shared" si="18"/>
        <v>3.1705403025546875E-4</v>
      </c>
      <c r="I160">
        <f t="shared" si="19"/>
        <v>0.9996829459697445</v>
      </c>
      <c r="J160">
        <f t="shared" si="25"/>
        <v>2.53643224204375E-3</v>
      </c>
      <c r="K160">
        <f t="shared" si="20"/>
        <v>26.519325450007145</v>
      </c>
      <c r="M160">
        <v>1</v>
      </c>
      <c r="N160">
        <f t="shared" si="26"/>
        <v>156</v>
      </c>
      <c r="O160">
        <f t="shared" si="21"/>
        <v>26.519325450007145</v>
      </c>
      <c r="P160">
        <f t="shared" si="22"/>
        <v>3.0332949963080696E-4</v>
      </c>
      <c r="Q160">
        <f t="shared" si="23"/>
        <v>26.519628779506775</v>
      </c>
    </row>
    <row r="161" spans="7:17" x14ac:dyDescent="0.3">
      <c r="G161">
        <f t="shared" si="24"/>
        <v>157</v>
      </c>
      <c r="H161">
        <f t="shared" si="18"/>
        <v>3.0109576376229508E-4</v>
      </c>
      <c r="I161">
        <f t="shared" si="19"/>
        <v>0.99969890423623775</v>
      </c>
      <c r="J161">
        <f t="shared" si="25"/>
        <v>2.4087661100983607E-3</v>
      </c>
      <c r="K161">
        <f t="shared" si="20"/>
        <v>26.519621080068653</v>
      </c>
      <c r="M161">
        <v>1</v>
      </c>
      <c r="N161">
        <f t="shared" si="26"/>
        <v>157</v>
      </c>
      <c r="O161">
        <f t="shared" si="21"/>
        <v>26.519621080068653</v>
      </c>
      <c r="P161">
        <f t="shared" si="22"/>
        <v>2.8806202933108482E-4</v>
      </c>
      <c r="Q161">
        <f t="shared" si="23"/>
        <v>26.519909142097983</v>
      </c>
    </row>
    <row r="162" spans="7:17" x14ac:dyDescent="0.3">
      <c r="G162">
        <f t="shared" si="24"/>
        <v>158</v>
      </c>
      <c r="H162">
        <f t="shared" si="18"/>
        <v>2.8594072399127334E-4</v>
      </c>
      <c r="I162">
        <f t="shared" si="19"/>
        <v>0.99971405927600876</v>
      </c>
      <c r="J162">
        <f t="shared" si="25"/>
        <v>2.2875257919301867E-3</v>
      </c>
      <c r="K162">
        <f t="shared" si="20"/>
        <v>26.519901830195341</v>
      </c>
      <c r="M162">
        <v>1</v>
      </c>
      <c r="N162">
        <f t="shared" si="26"/>
        <v>158</v>
      </c>
      <c r="O162">
        <f t="shared" si="21"/>
        <v>26.519901830195341</v>
      </c>
      <c r="P162">
        <f t="shared" si="22"/>
        <v>2.7356301593907395E-4</v>
      </c>
      <c r="Q162">
        <f t="shared" si="23"/>
        <v>26.520175393211279</v>
      </c>
    </row>
    <row r="163" spans="7:17" x14ac:dyDescent="0.3">
      <c r="G163">
        <f t="shared" si="24"/>
        <v>159</v>
      </c>
      <c r="H163">
        <f t="shared" si="18"/>
        <v>2.7154848216729468E-4</v>
      </c>
      <c r="I163">
        <f t="shared" si="19"/>
        <v>0.99972845151783274</v>
      </c>
      <c r="J163">
        <f t="shared" si="25"/>
        <v>2.1723878573383574E-3</v>
      </c>
      <c r="K163">
        <f t="shared" si="20"/>
        <v>26.520168449338307</v>
      </c>
      <c r="M163">
        <v>1</v>
      </c>
      <c r="N163">
        <f t="shared" si="26"/>
        <v>159</v>
      </c>
      <c r="O163">
        <f t="shared" si="21"/>
        <v>26.520168449338307</v>
      </c>
      <c r="P163">
        <f t="shared" si="22"/>
        <v>2.5979378074744708E-4</v>
      </c>
      <c r="Q163">
        <f t="shared" si="23"/>
        <v>26.520428243119053</v>
      </c>
    </row>
    <row r="164" spans="7:17" x14ac:dyDescent="0.3">
      <c r="G164">
        <f t="shared" si="24"/>
        <v>160</v>
      </c>
      <c r="H164">
        <f t="shared" si="18"/>
        <v>2.5788064441500117E-4</v>
      </c>
      <c r="I164">
        <f t="shared" si="19"/>
        <v>0.99974211935558499</v>
      </c>
      <c r="J164">
        <f t="shared" si="25"/>
        <v>2.0630451553200094E-3</v>
      </c>
      <c r="K164">
        <f t="shared" si="20"/>
        <v>26.520421648751736</v>
      </c>
      <c r="M164">
        <v>1</v>
      </c>
      <c r="N164">
        <f t="shared" si="26"/>
        <v>160</v>
      </c>
      <c r="O164">
        <f t="shared" si="21"/>
        <v>26.520421648751736</v>
      </c>
      <c r="P164">
        <f t="shared" si="22"/>
        <v>2.4671759186224718E-4</v>
      </c>
      <c r="Q164">
        <f t="shared" si="23"/>
        <v>26.5206683663436</v>
      </c>
    </row>
    <row r="165" spans="7:17" x14ac:dyDescent="0.3">
      <c r="G165">
        <f t="shared" si="24"/>
        <v>161</v>
      </c>
      <c r="H165">
        <f t="shared" si="18"/>
        <v>2.4490074933626647E-4</v>
      </c>
      <c r="I165">
        <f t="shared" si="19"/>
        <v>0.99975509925066375</v>
      </c>
      <c r="J165">
        <f t="shared" si="25"/>
        <v>1.9592059946901318E-3</v>
      </c>
      <c r="K165">
        <f t="shared" si="20"/>
        <v>26.520662103890277</v>
      </c>
      <c r="M165">
        <v>1</v>
      </c>
      <c r="N165">
        <f t="shared" si="26"/>
        <v>161</v>
      </c>
      <c r="O165">
        <f t="shared" si="21"/>
        <v>26.520662103890277</v>
      </c>
      <c r="P165">
        <f t="shared" si="22"/>
        <v>2.3429956621422166E-4</v>
      </c>
      <c r="Q165">
        <f t="shared" si="23"/>
        <v>26.52089640345649</v>
      </c>
    </row>
    <row r="166" spans="7:17" x14ac:dyDescent="0.3">
      <c r="G166">
        <f t="shared" si="24"/>
        <v>162</v>
      </c>
      <c r="H166">
        <f t="shared" si="18"/>
        <v>2.3257417074290537E-4</v>
      </c>
      <c r="I166">
        <f t="shared" si="19"/>
        <v>0.99976742582925704</v>
      </c>
      <c r="J166">
        <f t="shared" si="25"/>
        <v>1.860593365943243E-3</v>
      </c>
      <c r="K166">
        <f t="shared" si="20"/>
        <v>26.520890456210953</v>
      </c>
      <c r="M166">
        <v>1</v>
      </c>
      <c r="N166">
        <f t="shared" si="26"/>
        <v>162</v>
      </c>
      <c r="O166">
        <f t="shared" si="21"/>
        <v>26.520890456210953</v>
      </c>
      <c r="P166">
        <f t="shared" si="22"/>
        <v>2.2250657650266237E-4</v>
      </c>
      <c r="Q166">
        <f t="shared" si="23"/>
        <v>26.521112962787456</v>
      </c>
    </row>
    <row r="167" spans="7:17" x14ac:dyDescent="0.3">
      <c r="G167">
        <f t="shared" si="24"/>
        <v>163</v>
      </c>
      <c r="H167">
        <f t="shared" si="18"/>
        <v>2.2086802528513086E-4</v>
      </c>
      <c r="I167">
        <f t="shared" si="19"/>
        <v>0.99977913197471491</v>
      </c>
      <c r="J167">
        <f t="shared" si="25"/>
        <v>1.7669442022810468E-3</v>
      </c>
      <c r="K167">
        <f t="shared" si="20"/>
        <v>26.521107314884368</v>
      </c>
      <c r="M167">
        <v>1</v>
      </c>
      <c r="N167">
        <f t="shared" si="26"/>
        <v>163</v>
      </c>
      <c r="O167">
        <f t="shared" si="21"/>
        <v>26.521107314884368</v>
      </c>
      <c r="P167">
        <f t="shared" si="22"/>
        <v>2.1130716282086182E-4</v>
      </c>
      <c r="Q167">
        <f t="shared" si="23"/>
        <v>26.52131862204719</v>
      </c>
    </row>
    <row r="168" spans="7:17" x14ac:dyDescent="0.3">
      <c r="G168">
        <f t="shared" si="24"/>
        <v>164</v>
      </c>
      <c r="H168">
        <f t="shared" si="18"/>
        <v>2.0975108472934891E-4</v>
      </c>
      <c r="I168">
        <f t="shared" si="19"/>
        <v>0.99979024891527069</v>
      </c>
      <c r="J168">
        <f t="shared" si="25"/>
        <v>1.6780086778347913E-3</v>
      </c>
      <c r="K168">
        <f t="shared" si="20"/>
        <v>26.52131325841976</v>
      </c>
      <c r="M168">
        <v>1</v>
      </c>
      <c r="N168">
        <f t="shared" si="26"/>
        <v>164</v>
      </c>
      <c r="O168">
        <f t="shared" si="21"/>
        <v>26.52131325841976</v>
      </c>
      <c r="P168">
        <f t="shared" si="22"/>
        <v>2.006714487327102E-4</v>
      </c>
      <c r="Q168">
        <f t="shared" si="23"/>
        <v>26.521513929868494</v>
      </c>
    </row>
    <row r="169" spans="7:17" x14ac:dyDescent="0.3">
      <c r="G169">
        <f t="shared" si="24"/>
        <v>165</v>
      </c>
      <c r="H169">
        <f t="shared" si="18"/>
        <v>1.9919369265126646E-4</v>
      </c>
      <c r="I169">
        <f t="shared" si="19"/>
        <v>0.99980080630734869</v>
      </c>
      <c r="J169">
        <f t="shared" si="25"/>
        <v>1.5935495412101317E-3</v>
      </c>
      <c r="K169">
        <f t="shared" si="20"/>
        <v>26.521508836208277</v>
      </c>
      <c r="M169">
        <v>1</v>
      </c>
      <c r="N169">
        <f t="shared" si="26"/>
        <v>165</v>
      </c>
      <c r="O169">
        <f t="shared" si="21"/>
        <v>26.521508836208277</v>
      </c>
      <c r="P169">
        <f t="shared" si="22"/>
        <v>1.9057106157238657E-4</v>
      </c>
      <c r="Q169">
        <f t="shared" si="23"/>
        <v>26.52169940726985</v>
      </c>
    </row>
    <row r="170" spans="7:17" x14ac:dyDescent="0.3">
      <c r="G170">
        <f t="shared" si="24"/>
        <v>166</v>
      </c>
      <c r="H170">
        <f t="shared" si="18"/>
        <v>1.8916768532208379E-4</v>
      </c>
      <c r="I170">
        <f t="shared" si="19"/>
        <v>0.99981083231467793</v>
      </c>
      <c r="J170">
        <f t="shared" si="25"/>
        <v>1.5133414825766703E-3</v>
      </c>
      <c r="K170">
        <f t="shared" si="20"/>
        <v>26.521694569988618</v>
      </c>
      <c r="M170">
        <v>1</v>
      </c>
      <c r="N170">
        <f t="shared" si="26"/>
        <v>166</v>
      </c>
      <c r="O170">
        <f t="shared" si="21"/>
        <v>26.521694569988618</v>
      </c>
      <c r="P170">
        <f t="shared" si="22"/>
        <v>1.8097905675196896E-4</v>
      </c>
      <c r="Q170">
        <f t="shared" si="23"/>
        <v>26.521875549045369</v>
      </c>
    </row>
    <row r="171" spans="7:17" x14ac:dyDescent="0.3">
      <c r="G171">
        <f t="shared" si="24"/>
        <v>167</v>
      </c>
      <c r="H171">
        <f t="shared" si="18"/>
        <v>1.7964631657671815E-4</v>
      </c>
      <c r="I171">
        <f t="shared" si="19"/>
        <v>0.99982035368342326</v>
      </c>
      <c r="J171">
        <f t="shared" si="25"/>
        <v>1.4371705326137452E-3</v>
      </c>
      <c r="K171">
        <f t="shared" si="20"/>
        <v>26.521870955238796</v>
      </c>
      <c r="M171">
        <v>1</v>
      </c>
      <c r="N171">
        <f t="shared" si="26"/>
        <v>167</v>
      </c>
      <c r="O171">
        <f t="shared" si="21"/>
        <v>26.521870955238796</v>
      </c>
      <c r="P171">
        <f t="shared" si="22"/>
        <v>1.7186984588656029E-4</v>
      </c>
      <c r="Q171">
        <f t="shared" si="23"/>
        <v>26.522042825084682</v>
      </c>
    </row>
    <row r="172" spans="7:17" x14ac:dyDescent="0.3">
      <c r="G172">
        <f t="shared" si="24"/>
        <v>168</v>
      </c>
      <c r="H172">
        <f t="shared" si="18"/>
        <v>1.7060418646363198E-4</v>
      </c>
      <c r="I172">
        <f t="shared" si="19"/>
        <v>0.99982939581353636</v>
      </c>
      <c r="J172">
        <f t="shared" si="25"/>
        <v>1.3648334917090558E-3</v>
      </c>
      <c r="K172">
        <f t="shared" si="20"/>
        <v>26.522038462497974</v>
      </c>
      <c r="M172">
        <v>1</v>
      </c>
      <c r="N172">
        <f t="shared" si="26"/>
        <v>168</v>
      </c>
      <c r="O172">
        <f t="shared" si="21"/>
        <v>26.522038462497974</v>
      </c>
      <c r="P172">
        <f t="shared" si="22"/>
        <v>1.6321912852918646E-4</v>
      </c>
      <c r="Q172">
        <f t="shared" si="23"/>
        <v>26.522201681626502</v>
      </c>
    </row>
    <row r="173" spans="7:17" x14ac:dyDescent="0.3">
      <c r="G173">
        <f t="shared" si="24"/>
        <v>169</v>
      </c>
      <c r="H173">
        <f t="shared" si="18"/>
        <v>1.6201717348592588E-4</v>
      </c>
      <c r="I173">
        <f t="shared" si="19"/>
        <v>0.99983798282651404</v>
      </c>
      <c r="J173">
        <f t="shared" si="25"/>
        <v>1.296137387887407E-3</v>
      </c>
      <c r="K173">
        <f t="shared" si="20"/>
        <v>26.522197538621676</v>
      </c>
      <c r="M173">
        <v>1</v>
      </c>
      <c r="N173">
        <f t="shared" si="26"/>
        <v>169</v>
      </c>
      <c r="O173">
        <f t="shared" si="21"/>
        <v>26.522197538621676</v>
      </c>
      <c r="P173">
        <f t="shared" si="22"/>
        <v>1.5500382734608825E-4</v>
      </c>
      <c r="Q173">
        <f t="shared" si="23"/>
        <v>26.522352542449021</v>
      </c>
    </row>
    <row r="174" spans="7:17" x14ac:dyDescent="0.3">
      <c r="G174">
        <f t="shared" si="24"/>
        <v>170</v>
      </c>
      <c r="H174">
        <f t="shared" si="18"/>
        <v>1.5386237025293822E-4</v>
      </c>
      <c r="I174">
        <f t="shared" si="19"/>
        <v>0.99984613762974706</v>
      </c>
      <c r="J174">
        <f t="shared" si="25"/>
        <v>1.2308989620235058E-3</v>
      </c>
      <c r="K174">
        <f t="shared" si="20"/>
        <v>26.522348607973878</v>
      </c>
      <c r="M174">
        <v>1</v>
      </c>
      <c r="N174">
        <f t="shared" si="26"/>
        <v>170</v>
      </c>
      <c r="O174">
        <f t="shared" si="21"/>
        <v>26.522348607973878</v>
      </c>
      <c r="P174">
        <f t="shared" si="22"/>
        <v>1.4720202655432724E-4</v>
      </c>
      <c r="Q174">
        <f t="shared" si="23"/>
        <v>26.522495810000432</v>
      </c>
    </row>
    <row r="175" spans="7:17" x14ac:dyDescent="0.3">
      <c r="G175">
        <f t="shared" si="24"/>
        <v>171</v>
      </c>
      <c r="H175">
        <f t="shared" si="18"/>
        <v>1.461180223706883E-4</v>
      </c>
      <c r="I175">
        <f t="shared" si="19"/>
        <v>0.99985388197762937</v>
      </c>
      <c r="J175">
        <f t="shared" si="25"/>
        <v>1.1689441789655064E-3</v>
      </c>
      <c r="K175">
        <f t="shared" si="20"/>
        <v>26.52249207355905</v>
      </c>
      <c r="M175">
        <v>1</v>
      </c>
      <c r="N175">
        <f t="shared" si="26"/>
        <v>171</v>
      </c>
      <c r="O175">
        <f t="shared" si="21"/>
        <v>26.52249207355905</v>
      </c>
      <c r="P175">
        <f t="shared" si="22"/>
        <v>1.3979291345710132E-4</v>
      </c>
      <c r="Q175">
        <f t="shared" si="23"/>
        <v>26.522631866472508</v>
      </c>
    </row>
    <row r="176" spans="7:17" x14ac:dyDescent="0.3">
      <c r="G176">
        <f t="shared" si="24"/>
        <v>172</v>
      </c>
      <c r="H176">
        <f t="shared" si="18"/>
        <v>1.3876347040814709E-4</v>
      </c>
      <c r="I176">
        <f t="shared" si="19"/>
        <v>0.9998612365295918</v>
      </c>
      <c r="J176">
        <f t="shared" si="25"/>
        <v>1.1101077632651767E-3</v>
      </c>
      <c r="K176">
        <f t="shared" si="20"/>
        <v>26.522628318097258</v>
      </c>
      <c r="M176">
        <v>1</v>
      </c>
      <c r="N176">
        <f t="shared" si="26"/>
        <v>172</v>
      </c>
      <c r="O176">
        <f t="shared" si="21"/>
        <v>26.522628318097258</v>
      </c>
      <c r="P176">
        <f t="shared" si="22"/>
        <v>1.3275672292230312E-4</v>
      </c>
      <c r="Q176">
        <f t="shared" si="23"/>
        <v>26.522761074820181</v>
      </c>
    </row>
    <row r="177" spans="7:17" x14ac:dyDescent="0.3">
      <c r="G177">
        <f t="shared" si="24"/>
        <v>173</v>
      </c>
      <c r="H177">
        <f t="shared" si="18"/>
        <v>1.317790947845143E-4</v>
      </c>
      <c r="I177">
        <f t="shared" si="19"/>
        <v>0.99986822090521543</v>
      </c>
      <c r="J177">
        <f t="shared" si="25"/>
        <v>1.0542327582761144E-3</v>
      </c>
      <c r="K177">
        <f t="shared" si="20"/>
        <v>26.522757705045152</v>
      </c>
      <c r="M177">
        <v>1</v>
      </c>
      <c r="N177">
        <f t="shared" si="26"/>
        <v>173</v>
      </c>
      <c r="O177">
        <f t="shared" si="21"/>
        <v>26.522757705045152</v>
      </c>
      <c r="P177">
        <f t="shared" si="22"/>
        <v>1.2607468465437865E-4</v>
      </c>
      <c r="Q177">
        <f t="shared" si="23"/>
        <v>26.522883779729806</v>
      </c>
    </row>
    <row r="178" spans="7:17" x14ac:dyDescent="0.3">
      <c r="G178">
        <f t="shared" si="24"/>
        <v>174</v>
      </c>
      <c r="H178">
        <f t="shared" si="18"/>
        <v>1.2514626343048296E-4</v>
      </c>
      <c r="I178">
        <f t="shared" si="19"/>
        <v>0.99987485373656948</v>
      </c>
      <c r="J178">
        <f t="shared" si="25"/>
        <v>1.0011701074438637E-3</v>
      </c>
      <c r="K178">
        <f t="shared" si="20"/>
        <v>26.522880579565516</v>
      </c>
      <c r="M178">
        <v>1</v>
      </c>
      <c r="N178">
        <f t="shared" si="26"/>
        <v>174</v>
      </c>
      <c r="O178">
        <f t="shared" si="21"/>
        <v>26.522880579565516</v>
      </c>
      <c r="P178">
        <f t="shared" si="22"/>
        <v>1.1972897312308162E-4</v>
      </c>
      <c r="Q178">
        <f t="shared" si="23"/>
        <v>26.523000308538638</v>
      </c>
    </row>
    <row r="179" spans="7:17" x14ac:dyDescent="0.3">
      <c r="G179">
        <f t="shared" si="24"/>
        <v>175</v>
      </c>
      <c r="H179">
        <f t="shared" si="18"/>
        <v>1.1884728208386717E-4</v>
      </c>
      <c r="I179">
        <f t="shared" si="19"/>
        <v>0.99988115271791611</v>
      </c>
      <c r="J179">
        <f t="shared" si="25"/>
        <v>9.5077825667093732E-4</v>
      </c>
      <c r="K179">
        <f t="shared" si="20"/>
        <v>26.522997269448073</v>
      </c>
      <c r="M179">
        <v>1</v>
      </c>
      <c r="N179">
        <f t="shared" si="26"/>
        <v>175</v>
      </c>
      <c r="O179">
        <f t="shared" si="21"/>
        <v>26.522997269448073</v>
      </c>
      <c r="P179">
        <f t="shared" si="22"/>
        <v>1.1370266001022034E-4</v>
      </c>
      <c r="Q179">
        <f t="shared" si="23"/>
        <v>26.523110972108082</v>
      </c>
    </row>
    <row r="180" spans="7:17" x14ac:dyDescent="0.3">
      <c r="G180">
        <f t="shared" si="24"/>
        <v>176</v>
      </c>
      <c r="H180">
        <f t="shared" si="18"/>
        <v>1.1286534708699758E-4</v>
      </c>
      <c r="I180">
        <f t="shared" si="19"/>
        <v>0.99988713465291301</v>
      </c>
      <c r="J180">
        <f t="shared" si="25"/>
        <v>9.0292277669598066E-4</v>
      </c>
      <c r="K180">
        <f t="shared" si="20"/>
        <v>26.523108085983932</v>
      </c>
      <c r="M180">
        <v>1</v>
      </c>
      <c r="N180">
        <f t="shared" si="26"/>
        <v>176</v>
      </c>
      <c r="O180">
        <f t="shared" si="21"/>
        <v>26.523108085983932</v>
      </c>
      <c r="P180">
        <f t="shared" si="22"/>
        <v>1.0797966904874806E-4</v>
      </c>
      <c r="Q180">
        <f t="shared" si="23"/>
        <v>26.523216065652981</v>
      </c>
    </row>
    <row r="181" spans="7:17" x14ac:dyDescent="0.3">
      <c r="G181">
        <f t="shared" si="24"/>
        <v>177</v>
      </c>
      <c r="H181">
        <f t="shared" si="18"/>
        <v>1.0718450055996397E-4</v>
      </c>
      <c r="I181">
        <f t="shared" si="19"/>
        <v>0.99989281549944009</v>
      </c>
      <c r="J181">
        <f t="shared" si="25"/>
        <v>8.5747600447971177E-4</v>
      </c>
      <c r="K181">
        <f t="shared" si="20"/>
        <v>26.523213324795989</v>
      </c>
      <c r="M181">
        <v>1</v>
      </c>
      <c r="N181">
        <f t="shared" si="26"/>
        <v>177</v>
      </c>
      <c r="O181">
        <f t="shared" si="21"/>
        <v>26.523213324795989</v>
      </c>
      <c r="P181">
        <f t="shared" si="22"/>
        <v>1.0254473313846268E-4</v>
      </c>
      <c r="Q181">
        <f t="shared" si="23"/>
        <v>26.523315869529128</v>
      </c>
    </row>
    <row r="182" spans="7:17" x14ac:dyDescent="0.3">
      <c r="G182">
        <f t="shared" si="24"/>
        <v>178</v>
      </c>
      <c r="H182">
        <f t="shared" si="18"/>
        <v>1.017895878301198E-4</v>
      </c>
      <c r="I182">
        <f t="shared" si="19"/>
        <v>0.99989821041216986</v>
      </c>
      <c r="J182">
        <f t="shared" si="25"/>
        <v>8.1431670264095837E-4</v>
      </c>
      <c r="K182">
        <f t="shared" si="20"/>
        <v>26.523313266627568</v>
      </c>
      <c r="M182">
        <v>1</v>
      </c>
      <c r="N182">
        <f t="shared" si="26"/>
        <v>178</v>
      </c>
      <c r="O182">
        <f t="shared" si="21"/>
        <v>26.523313266627568</v>
      </c>
      <c r="P182">
        <f t="shared" si="22"/>
        <v>9.7383353617169766E-5</v>
      </c>
      <c r="Q182">
        <f t="shared" si="23"/>
        <v>26.523410649981184</v>
      </c>
    </row>
    <row r="183" spans="7:17" x14ac:dyDescent="0.3">
      <c r="G183">
        <f t="shared" si="24"/>
        <v>179</v>
      </c>
      <c r="H183">
        <f t="shared" si="18"/>
        <v>9.6666217004287694E-5</v>
      </c>
      <c r="I183">
        <f t="shared" si="19"/>
        <v>0.99990333378299567</v>
      </c>
      <c r="J183">
        <f t="shared" si="25"/>
        <v>7.7332973603430155E-4</v>
      </c>
      <c r="K183">
        <f t="shared" si="20"/>
        <v>26.523408178091351</v>
      </c>
      <c r="M183">
        <v>1</v>
      </c>
      <c r="N183">
        <f t="shared" si="26"/>
        <v>179</v>
      </c>
      <c r="O183">
        <f t="shared" si="21"/>
        <v>26.523408178091351</v>
      </c>
      <c r="P183">
        <f t="shared" si="22"/>
        <v>9.2481761583509958E-5</v>
      </c>
      <c r="Q183">
        <f t="shared" si="23"/>
        <v>26.523500659852935</v>
      </c>
    </row>
    <row r="184" spans="7:17" x14ac:dyDescent="0.3">
      <c r="G184">
        <f t="shared" si="24"/>
        <v>180</v>
      </c>
      <c r="H184">
        <f t="shared" si="18"/>
        <v>9.1800720575813355E-5</v>
      </c>
      <c r="I184">
        <f t="shared" si="19"/>
        <v>0.9999081992794242</v>
      </c>
      <c r="J184">
        <f t="shared" si="25"/>
        <v>7.3440576460650684E-4</v>
      </c>
      <c r="K184">
        <f t="shared" si="20"/>
        <v>26.523498312380628</v>
      </c>
      <c r="M184">
        <v>1</v>
      </c>
      <c r="N184">
        <f t="shared" si="26"/>
        <v>180</v>
      </c>
      <c r="O184">
        <f t="shared" si="21"/>
        <v>26.523498312380628</v>
      </c>
      <c r="P184">
        <f t="shared" si="22"/>
        <v>8.7826881164702886E-5</v>
      </c>
      <c r="Q184">
        <f t="shared" si="23"/>
        <v>26.523586139261791</v>
      </c>
    </row>
    <row r="185" spans="7:17" x14ac:dyDescent="0.3">
      <c r="G185">
        <f t="shared" si="24"/>
        <v>181</v>
      </c>
      <c r="H185">
        <f t="shared" si="18"/>
        <v>8.7180118964050906E-5</v>
      </c>
      <c r="I185">
        <f t="shared" si="19"/>
        <v>0.99991281988103597</v>
      </c>
      <c r="J185">
        <f t="shared" si="25"/>
        <v>6.9744095171240725E-4</v>
      </c>
      <c r="K185">
        <f t="shared" si="20"/>
        <v>26.523583909944705</v>
      </c>
      <c r="M185">
        <v>1</v>
      </c>
      <c r="N185">
        <f t="shared" si="26"/>
        <v>181</v>
      </c>
      <c r="O185">
        <f t="shared" si="21"/>
        <v>26.523583909944705</v>
      </c>
      <c r="P185">
        <f t="shared" si="22"/>
        <v>8.3406294636351186E-5</v>
      </c>
      <c r="Q185">
        <f t="shared" si="23"/>
        <v>26.52366731623934</v>
      </c>
    </row>
    <row r="186" spans="7:17" x14ac:dyDescent="0.3">
      <c r="G186">
        <f t="shared" si="24"/>
        <v>182</v>
      </c>
      <c r="H186">
        <f t="shared" si="18"/>
        <v>8.2792085889013501E-5</v>
      </c>
      <c r="I186">
        <f t="shared" si="19"/>
        <v>0.99991720791411098</v>
      </c>
      <c r="J186">
        <f t="shared" si="25"/>
        <v>6.6233668711210801E-4</v>
      </c>
      <c r="K186">
        <f t="shared" si="20"/>
        <v>26.523665199130367</v>
      </c>
      <c r="M186">
        <v>1</v>
      </c>
      <c r="N186">
        <f t="shared" si="26"/>
        <v>182</v>
      </c>
      <c r="O186">
        <f t="shared" si="21"/>
        <v>26.523665199130367</v>
      </c>
      <c r="P186">
        <f t="shared" si="22"/>
        <v>7.9208209294592824E-5</v>
      </c>
      <c r="Q186">
        <f t="shared" si="23"/>
        <v>26.52374440733966</v>
      </c>
    </row>
    <row r="187" spans="7:17" x14ac:dyDescent="0.3">
      <c r="G187">
        <f t="shared" si="24"/>
        <v>183</v>
      </c>
      <c r="H187">
        <f t="shared" si="18"/>
        <v>7.862491548882014E-5</v>
      </c>
      <c r="I187">
        <f t="shared" si="19"/>
        <v>0.99992137508451118</v>
      </c>
      <c r="J187">
        <f t="shared" si="25"/>
        <v>6.2899932391056112E-4</v>
      </c>
      <c r="K187">
        <f t="shared" si="20"/>
        <v>26.523742396791047</v>
      </c>
      <c r="M187">
        <v>1</v>
      </c>
      <c r="N187">
        <f t="shared" si="26"/>
        <v>183</v>
      </c>
      <c r="O187">
        <f t="shared" si="21"/>
        <v>26.523742396791047</v>
      </c>
      <c r="P187">
        <f t="shared" si="22"/>
        <v>7.5221425996377378E-5</v>
      </c>
      <c r="Q187">
        <f t="shared" si="23"/>
        <v>26.523817618217041</v>
      </c>
    </row>
    <row r="188" spans="7:17" x14ac:dyDescent="0.3">
      <c r="G188">
        <f t="shared" si="24"/>
        <v>184</v>
      </c>
      <c r="H188">
        <f t="shared" si="18"/>
        <v>7.4667491092218549E-5</v>
      </c>
      <c r="I188">
        <f t="shared" si="19"/>
        <v>0.9999253325089078</v>
      </c>
      <c r="J188">
        <f t="shared" si="25"/>
        <v>5.9733992873774839E-4</v>
      </c>
      <c r="K188">
        <f t="shared" si="20"/>
        <v>26.523815708865278</v>
      </c>
      <c r="M188">
        <v>1</v>
      </c>
      <c r="N188">
        <f t="shared" si="26"/>
        <v>184</v>
      </c>
      <c r="O188">
        <f t="shared" si="21"/>
        <v>26.523815708865278</v>
      </c>
      <c r="P188">
        <f t="shared" si="22"/>
        <v>7.1435309286181636E-5</v>
      </c>
      <c r="Q188">
        <f t="shared" si="23"/>
        <v>26.523887144174566</v>
      </c>
    </row>
    <row r="189" spans="7:17" x14ac:dyDescent="0.3">
      <c r="G189">
        <f t="shared" si="24"/>
        <v>185</v>
      </c>
      <c r="H189">
        <f t="shared" si="18"/>
        <v>7.0909255562879461E-5</v>
      </c>
      <c r="I189">
        <f t="shared" si="19"/>
        <v>0.99992909074443714</v>
      </c>
      <c r="J189">
        <f t="shared" si="25"/>
        <v>5.6727404450303569E-4</v>
      </c>
      <c r="K189">
        <f t="shared" si="20"/>
        <v>26.52388533092612</v>
      </c>
      <c r="M189">
        <v>1</v>
      </c>
      <c r="N189">
        <f t="shared" si="26"/>
        <v>185</v>
      </c>
      <c r="O189">
        <f t="shared" si="21"/>
        <v>26.52388533092612</v>
      </c>
      <c r="P189">
        <f t="shared" si="22"/>
        <v>6.7839759020832391E-5</v>
      </c>
      <c r="Q189">
        <f t="shared" si="23"/>
        <v>26.523953170685139</v>
      </c>
    </row>
    <row r="190" spans="7:17" x14ac:dyDescent="0.3">
      <c r="G190">
        <f t="shared" si="24"/>
        <v>186</v>
      </c>
      <c r="H190">
        <f t="shared" si="18"/>
        <v>6.7340183136349499E-5</v>
      </c>
      <c r="I190">
        <f t="shared" si="19"/>
        <v>0.99993265981686363</v>
      </c>
      <c r="J190">
        <f t="shared" si="25"/>
        <v>5.3872146509079599E-4</v>
      </c>
      <c r="K190">
        <f t="shared" si="20"/>
        <v>26.523951448702849</v>
      </c>
      <c r="M190">
        <v>1</v>
      </c>
      <c r="N190">
        <f t="shared" si="26"/>
        <v>186</v>
      </c>
      <c r="O190">
        <f t="shared" si="21"/>
        <v>26.523951448702849</v>
      </c>
      <c r="P190">
        <f t="shared" si="22"/>
        <v>6.4425183428105937E-5</v>
      </c>
      <c r="Q190">
        <f t="shared" si="23"/>
        <v>26.524015873886277</v>
      </c>
    </row>
    <row r="191" spans="7:17" x14ac:dyDescent="0.3">
      <c r="G191">
        <f t="shared" si="24"/>
        <v>187</v>
      </c>
      <c r="H191">
        <f t="shared" si="18"/>
        <v>6.3950752674534863E-5</v>
      </c>
      <c r="I191">
        <f t="shared" si="19"/>
        <v>0.99993604924732549</v>
      </c>
      <c r="J191">
        <f t="shared" si="25"/>
        <v>5.1160602139627891E-4</v>
      </c>
      <c r="K191">
        <f t="shared" si="20"/>
        <v>26.524014238576445</v>
      </c>
      <c r="M191">
        <v>1</v>
      </c>
      <c r="N191">
        <f t="shared" si="26"/>
        <v>187</v>
      </c>
      <c r="O191">
        <f t="shared" si="21"/>
        <v>26.524014238576445</v>
      </c>
      <c r="P191">
        <f t="shared" si="22"/>
        <v>6.1182473517627789E-5</v>
      </c>
      <c r="Q191">
        <f t="shared" si="23"/>
        <v>26.524075421049961</v>
      </c>
    </row>
    <row r="192" spans="7:17" x14ac:dyDescent="0.3">
      <c r="G192">
        <f t="shared" si="24"/>
        <v>188</v>
      </c>
      <c r="H192">
        <f t="shared" si="18"/>
        <v>6.073192226636452E-5</v>
      </c>
      <c r="I192">
        <f t="shared" si="19"/>
        <v>0.99993926807773359</v>
      </c>
      <c r="J192">
        <f t="shared" si="25"/>
        <v>4.8585537813091616E-4</v>
      </c>
      <c r="K192">
        <f t="shared" si="20"/>
        <v>26.524073868050102</v>
      </c>
      <c r="M192">
        <v>1</v>
      </c>
      <c r="N192">
        <f t="shared" si="26"/>
        <v>188</v>
      </c>
      <c r="O192">
        <f t="shared" si="21"/>
        <v>26.524073868050102</v>
      </c>
      <c r="P192">
        <f t="shared" si="22"/>
        <v>5.8102978782205439E-5</v>
      </c>
      <c r="Q192">
        <f t="shared" si="23"/>
        <v>26.524131971028886</v>
      </c>
    </row>
    <row r="193" spans="7:17" x14ac:dyDescent="0.3">
      <c r="G193">
        <f t="shared" si="24"/>
        <v>189</v>
      </c>
      <c r="H193">
        <f t="shared" si="18"/>
        <v>5.7675105106877756E-5</v>
      </c>
      <c r="I193">
        <f t="shared" si="19"/>
        <v>0.9999423248948931</v>
      </c>
      <c r="J193">
        <f t="shared" si="25"/>
        <v>4.6140084085502205E-4</v>
      </c>
      <c r="K193">
        <f t="shared" si="20"/>
        <v>26.524130496196104</v>
      </c>
      <c r="M193">
        <v>1</v>
      </c>
      <c r="N193">
        <f t="shared" si="26"/>
        <v>189</v>
      </c>
      <c r="O193">
        <f t="shared" si="21"/>
        <v>26.524130496196104</v>
      </c>
      <c r="P193">
        <f t="shared" si="22"/>
        <v>5.51784841187411E-5</v>
      </c>
      <c r="Q193">
        <f t="shared" si="23"/>
        <v>26.524185674680222</v>
      </c>
    </row>
    <row r="194" spans="7:17" x14ac:dyDescent="0.3">
      <c r="G194">
        <f t="shared" si="24"/>
        <v>190</v>
      </c>
      <c r="H194">
        <f t="shared" si="18"/>
        <v>5.4772146590388493E-5</v>
      </c>
      <c r="I194">
        <f t="shared" si="19"/>
        <v>0.99994522785340956</v>
      </c>
      <c r="J194">
        <f t="shared" si="25"/>
        <v>4.3817717272310794E-4</v>
      </c>
      <c r="K194">
        <f t="shared" si="20"/>
        <v>26.524184274080131</v>
      </c>
      <c r="M194">
        <v>1</v>
      </c>
      <c r="N194">
        <f t="shared" si="26"/>
        <v>190</v>
      </c>
      <c r="O194">
        <f t="shared" si="21"/>
        <v>26.524184274080131</v>
      </c>
      <c r="P194">
        <f t="shared" si="22"/>
        <v>5.2401187916308045E-5</v>
      </c>
      <c r="Q194">
        <f t="shared" si="23"/>
        <v>26.524236675268046</v>
      </c>
    </row>
    <row r="195" spans="7:17" x14ac:dyDescent="0.3">
      <c r="G195">
        <f t="shared" si="24"/>
        <v>191</v>
      </c>
      <c r="H195">
        <f t="shared" si="18"/>
        <v>5.2015302556618271E-5</v>
      </c>
      <c r="I195">
        <f t="shared" si="19"/>
        <v>0.99994798469744339</v>
      </c>
      <c r="J195">
        <f t="shared" si="25"/>
        <v>4.1612242045294617E-4</v>
      </c>
      <c r="K195">
        <f t="shared" si="20"/>
        <v>26.524235345164307</v>
      </c>
      <c r="M195">
        <v>1</v>
      </c>
      <c r="N195">
        <f t="shared" si="26"/>
        <v>191</v>
      </c>
      <c r="O195">
        <f t="shared" si="21"/>
        <v>26.524235345164307</v>
      </c>
      <c r="P195">
        <f t="shared" si="22"/>
        <v>4.9763681240419522E-5</v>
      </c>
      <c r="Q195">
        <f t="shared" si="23"/>
        <v>26.524285108845547</v>
      </c>
    </row>
    <row r="196" spans="7:17" x14ac:dyDescent="0.3">
      <c r="G196">
        <f t="shared" si="24"/>
        <v>192</v>
      </c>
      <c r="H196">
        <f t="shared" si="18"/>
        <v>4.9397218631765762E-5</v>
      </c>
      <c r="I196">
        <f t="shared" si="19"/>
        <v>0.99995060278136827</v>
      </c>
      <c r="J196">
        <f t="shared" si="25"/>
        <v>3.951777490541261E-4</v>
      </c>
      <c r="K196">
        <f t="shared" si="20"/>
        <v>26.524283845689855</v>
      </c>
      <c r="M196">
        <v>1</v>
      </c>
      <c r="N196">
        <f t="shared" si="26"/>
        <v>192</v>
      </c>
      <c r="O196">
        <f t="shared" si="21"/>
        <v>26.524283845689855</v>
      </c>
      <c r="P196">
        <f t="shared" si="22"/>
        <v>4.7258928071766682E-5</v>
      </c>
      <c r="Q196">
        <f t="shared" si="23"/>
        <v>26.524331104617925</v>
      </c>
    </row>
    <row r="197" spans="7:17" x14ac:dyDescent="0.3">
      <c r="G197">
        <f t="shared" si="24"/>
        <v>193</v>
      </c>
      <c r="H197">
        <f t="shared" ref="H197:H260" si="27">EXP(-($B$8+(1/$B$9))*G197)</f>
        <v>4.6910910609400909E-5</v>
      </c>
      <c r="I197">
        <f t="shared" ref="I197:I260" si="28">1-H197</f>
        <v>0.99995308908939062</v>
      </c>
      <c r="J197">
        <f t="shared" si="25"/>
        <v>3.7528728487520727E-4</v>
      </c>
      <c r="K197">
        <f t="shared" ref="K197:K260" si="29">J197+(($D$4/($D$7*((1/$B$9)+$B$8)))*I197)</f>
        <v>26.524329905040588</v>
      </c>
      <c r="M197">
        <v>1</v>
      </c>
      <c r="N197">
        <f t="shared" si="26"/>
        <v>193</v>
      </c>
      <c r="O197">
        <f t="shared" ref="O197:O260" si="30">K197</f>
        <v>26.524329905040588</v>
      </c>
      <c r="P197">
        <f t="shared" ref="P197:P260" si="31">$D$4/$D$7-$B$8*O197-O197/$B$9</f>
        <v>4.4880246533887669E-5</v>
      </c>
      <c r="Q197">
        <f t="shared" ref="Q197:Q260" si="32">O197+(P197*M197)</f>
        <v>26.524374785287122</v>
      </c>
    </row>
    <row r="198" spans="7:17" x14ac:dyDescent="0.3">
      <c r="G198">
        <f t="shared" ref="G198:G261" si="33">G197+1</f>
        <v>194</v>
      </c>
      <c r="H198">
        <f t="shared" si="27"/>
        <v>4.45497458188475E-5</v>
      </c>
      <c r="I198">
        <f t="shared" si="28"/>
        <v>0.9999554502541812</v>
      </c>
      <c r="J198">
        <f t="shared" ref="J198:J261" si="34">$B$6*H198</f>
        <v>3.5639796655078E-4</v>
      </c>
      <c r="K198">
        <f t="shared" si="29"/>
        <v>26.524373646088065</v>
      </c>
      <c r="M198">
        <v>1</v>
      </c>
      <c r="N198">
        <f t="shared" ref="N198:N261" si="35">N197+1</f>
        <v>194</v>
      </c>
      <c r="O198">
        <f t="shared" si="30"/>
        <v>26.524373646088065</v>
      </c>
      <c r="P198">
        <f t="shared" si="31"/>
        <v>4.2621291068273282E-5</v>
      </c>
      <c r="Q198">
        <f t="shared" si="32"/>
        <v>26.524416267379134</v>
      </c>
    </row>
    <row r="199" spans="7:17" x14ac:dyDescent="0.3">
      <c r="G199">
        <f t="shared" si="33"/>
        <v>195</v>
      </c>
      <c r="H199">
        <f t="shared" si="27"/>
        <v>4.2307425431349275E-5</v>
      </c>
      <c r="I199">
        <f t="shared" si="28"/>
        <v>0.99995769257456868</v>
      </c>
      <c r="J199">
        <f t="shared" si="34"/>
        <v>3.384594034507942E-4</v>
      </c>
      <c r="K199">
        <f t="shared" si="29"/>
        <v>26.524415185519327</v>
      </c>
      <c r="M199">
        <v>1</v>
      </c>
      <c r="N199">
        <f t="shared" si="35"/>
        <v>195</v>
      </c>
      <c r="O199">
        <f t="shared" si="30"/>
        <v>26.524415185519327</v>
      </c>
      <c r="P199">
        <f t="shared" si="31"/>
        <v>4.0476035508496544E-5</v>
      </c>
      <c r="Q199">
        <f t="shared" si="32"/>
        <v>26.524455661554835</v>
      </c>
    </row>
    <row r="200" spans="7:17" x14ac:dyDescent="0.3">
      <c r="G200">
        <f t="shared" si="33"/>
        <v>196</v>
      </c>
      <c r="H200">
        <f t="shared" si="27"/>
        <v>4.0177967656819377E-5</v>
      </c>
      <c r="I200">
        <f t="shared" si="28"/>
        <v>0.99995982203234313</v>
      </c>
      <c r="J200">
        <f t="shared" si="34"/>
        <v>3.2142374125455501E-4</v>
      </c>
      <c r="K200">
        <f t="shared" si="29"/>
        <v>26.524454634148231</v>
      </c>
      <c r="M200">
        <v>1</v>
      </c>
      <c r="N200">
        <f t="shared" si="35"/>
        <v>196</v>
      </c>
      <c r="O200">
        <f t="shared" si="30"/>
        <v>26.524454634148231</v>
      </c>
      <c r="P200">
        <f t="shared" si="31"/>
        <v>3.8438757002226542E-5</v>
      </c>
      <c r="Q200">
        <f t="shared" si="32"/>
        <v>26.524493072905234</v>
      </c>
    </row>
    <row r="201" spans="7:17" x14ac:dyDescent="0.3">
      <c r="G201">
        <f t="shared" si="33"/>
        <v>197</v>
      </c>
      <c r="H201">
        <f t="shared" si="27"/>
        <v>3.8155691786347055E-5</v>
      </c>
      <c r="I201">
        <f t="shared" si="28"/>
        <v>0.99996184430821367</v>
      </c>
      <c r="J201">
        <f t="shared" si="34"/>
        <v>3.0524553429077644E-4</v>
      </c>
      <c r="K201">
        <f t="shared" si="29"/>
        <v>26.524492097211041</v>
      </c>
      <c r="M201">
        <v>1</v>
      </c>
      <c r="N201">
        <f t="shared" si="35"/>
        <v>197</v>
      </c>
      <c r="O201">
        <f t="shared" si="30"/>
        <v>26.524492097211041</v>
      </c>
      <c r="P201">
        <f t="shared" si="31"/>
        <v>3.6504020744676513E-5</v>
      </c>
      <c r="Q201">
        <f t="shared" si="32"/>
        <v>26.524528601231786</v>
      </c>
    </row>
    <row r="202" spans="7:17" x14ac:dyDescent="0.3">
      <c r="G202">
        <f t="shared" si="33"/>
        <v>198</v>
      </c>
      <c r="H202">
        <f t="shared" si="27"/>
        <v>3.6235203037892103E-5</v>
      </c>
      <c r="I202">
        <f t="shared" si="28"/>
        <v>0.99996376479696214</v>
      </c>
      <c r="J202">
        <f t="shared" si="34"/>
        <v>2.8988162430313683E-4</v>
      </c>
      <c r="K202">
        <f t="shared" si="29"/>
        <v>26.524527674647167</v>
      </c>
      <c r="M202">
        <v>1</v>
      </c>
      <c r="N202">
        <f t="shared" si="35"/>
        <v>198</v>
      </c>
      <c r="O202">
        <f t="shared" si="30"/>
        <v>26.524527674647167</v>
      </c>
      <c r="P202">
        <f t="shared" si="31"/>
        <v>3.4666665481727921E-5</v>
      </c>
      <c r="Q202">
        <f t="shared" si="32"/>
        <v>26.524562341312649</v>
      </c>
    </row>
    <row r="203" spans="7:17" x14ac:dyDescent="0.3">
      <c r="G203">
        <f t="shared" si="33"/>
        <v>199</v>
      </c>
      <c r="H203">
        <f t="shared" si="27"/>
        <v>3.4411378164740333E-5</v>
      </c>
      <c r="I203">
        <f t="shared" si="28"/>
        <v>0.99996558862183527</v>
      </c>
      <c r="J203">
        <f t="shared" si="34"/>
        <v>2.7529102531792266E-4</v>
      </c>
      <c r="K203">
        <f t="shared" si="29"/>
        <v>26.524561461365771</v>
      </c>
      <c r="M203">
        <v>1</v>
      </c>
      <c r="N203">
        <f t="shared" si="35"/>
        <v>199</v>
      </c>
      <c r="O203">
        <f t="shared" si="30"/>
        <v>26.524561461365771</v>
      </c>
      <c r="P203">
        <f t="shared" si="31"/>
        <v>3.2921789740070206E-5</v>
      </c>
      <c r="Q203">
        <f t="shared" si="32"/>
        <v>26.52459438315551</v>
      </c>
    </row>
    <row r="204" spans="7:17" x14ac:dyDescent="0.3">
      <c r="G204">
        <f t="shared" si="33"/>
        <v>200</v>
      </c>
      <c r="H204">
        <f t="shared" si="27"/>
        <v>3.2679351788328065E-5</v>
      </c>
      <c r="I204">
        <f t="shared" si="28"/>
        <v>0.9999673206482117</v>
      </c>
      <c r="J204">
        <f t="shared" si="34"/>
        <v>2.6143481430662452E-4</v>
      </c>
      <c r="K204">
        <f t="shared" si="29"/>
        <v>26.524593547498959</v>
      </c>
      <c r="M204">
        <v>1</v>
      </c>
      <c r="N204">
        <f t="shared" si="35"/>
        <v>200</v>
      </c>
      <c r="O204">
        <f t="shared" si="30"/>
        <v>26.524593547498959</v>
      </c>
      <c r="P204">
        <f t="shared" si="31"/>
        <v>3.1264738752249943E-5</v>
      </c>
      <c r="Q204">
        <f t="shared" si="32"/>
        <v>26.524624812237711</v>
      </c>
    </row>
    <row r="205" spans="7:17" x14ac:dyDescent="0.3">
      <c r="G205">
        <f t="shared" si="33"/>
        <v>201</v>
      </c>
      <c r="H205">
        <f t="shared" si="27"/>
        <v>3.1034503418975676E-5</v>
      </c>
      <c r="I205">
        <f t="shared" si="28"/>
        <v>0.99996896549658099</v>
      </c>
      <c r="J205">
        <f t="shared" si="34"/>
        <v>2.4827602735180541E-4</v>
      </c>
      <c r="K205">
        <f t="shared" si="29"/>
        <v>26.524624018642228</v>
      </c>
      <c r="M205">
        <v>1</v>
      </c>
      <c r="N205">
        <f t="shared" si="35"/>
        <v>201</v>
      </c>
      <c r="O205">
        <f t="shared" si="30"/>
        <v>26.524624018642228</v>
      </c>
      <c r="P205">
        <f t="shared" si="31"/>
        <v>2.9691092038125477E-5</v>
      </c>
      <c r="Q205">
        <f t="shared" si="32"/>
        <v>26.524653709734267</v>
      </c>
    </row>
    <row r="206" spans="7:17" x14ac:dyDescent="0.3">
      <c r="G206">
        <f t="shared" si="33"/>
        <v>202</v>
      </c>
      <c r="H206">
        <f t="shared" si="27"/>
        <v>2.9472445129906569E-5</v>
      </c>
      <c r="I206">
        <f t="shared" si="28"/>
        <v>0.99997052755487015</v>
      </c>
      <c r="J206">
        <f t="shared" si="34"/>
        <v>2.3577956103925255E-4</v>
      </c>
      <c r="K206">
        <f t="shared" si="29"/>
        <v>26.524652956082786</v>
      </c>
      <c r="M206">
        <v>1</v>
      </c>
      <c r="N206">
        <f t="shared" si="35"/>
        <v>202</v>
      </c>
      <c r="O206">
        <f t="shared" si="30"/>
        <v>26.524652956082786</v>
      </c>
      <c r="P206">
        <f t="shared" si="31"/>
        <v>2.8196651614943724E-5</v>
      </c>
      <c r="Q206">
        <f t="shared" si="32"/>
        <v>26.524681152734402</v>
      </c>
    </row>
    <row r="207" spans="7:17" x14ac:dyDescent="0.3">
      <c r="G207">
        <f t="shared" si="33"/>
        <v>203</v>
      </c>
      <c r="H207">
        <f t="shared" si="27"/>
        <v>2.798900985166861E-5</v>
      </c>
      <c r="I207">
        <f t="shared" si="28"/>
        <v>0.99997201099014832</v>
      </c>
      <c r="J207">
        <f t="shared" si="34"/>
        <v>2.2391207881334888E-4</v>
      </c>
      <c r="K207">
        <f t="shared" si="29"/>
        <v>26.524680437016428</v>
      </c>
      <c r="M207">
        <v>1</v>
      </c>
      <c r="N207">
        <f t="shared" si="35"/>
        <v>203</v>
      </c>
      <c r="O207">
        <f t="shared" si="30"/>
        <v>26.524680437016428</v>
      </c>
      <c r="P207">
        <f t="shared" si="31"/>
        <v>2.6777430795238422E-5</v>
      </c>
      <c r="Q207">
        <f t="shared" si="32"/>
        <v>26.524707214447222</v>
      </c>
    </row>
    <row r="208" spans="7:17" x14ac:dyDescent="0.3">
      <c r="G208">
        <f t="shared" si="33"/>
        <v>204</v>
      </c>
      <c r="H208">
        <f t="shared" si="27"/>
        <v>2.6580240255732253E-5</v>
      </c>
      <c r="I208">
        <f t="shared" si="28"/>
        <v>0.9999734197597443</v>
      </c>
      <c r="J208">
        <f t="shared" si="34"/>
        <v>2.1264192204585803E-4</v>
      </c>
      <c r="K208">
        <f t="shared" si="29"/>
        <v>26.524706534753456</v>
      </c>
      <c r="M208">
        <v>1</v>
      </c>
      <c r="N208">
        <f t="shared" si="35"/>
        <v>204</v>
      </c>
      <c r="O208">
        <f t="shared" si="30"/>
        <v>26.524706534753456</v>
      </c>
      <c r="P208">
        <f t="shared" si="31"/>
        <v>2.5429643554140957E-5</v>
      </c>
      <c r="Q208">
        <f t="shared" si="32"/>
        <v>26.524731964397009</v>
      </c>
    </row>
    <row r="209" spans="7:17" x14ac:dyDescent="0.3">
      <c r="G209">
        <f t="shared" si="33"/>
        <v>205</v>
      </c>
      <c r="H209">
        <f t="shared" si="27"/>
        <v>2.5242378197609931E-5</v>
      </c>
      <c r="I209">
        <f t="shared" si="28"/>
        <v>0.99997475762180243</v>
      </c>
      <c r="J209">
        <f t="shared" si="34"/>
        <v>2.0193902558087945E-4</v>
      </c>
      <c r="K209">
        <f t="shared" si="29"/>
        <v>26.524731318914235</v>
      </c>
      <c r="M209">
        <v>1</v>
      </c>
      <c r="N209">
        <f t="shared" si="35"/>
        <v>205</v>
      </c>
      <c r="O209">
        <f t="shared" si="30"/>
        <v>26.524731318914235</v>
      </c>
      <c r="P209">
        <f t="shared" si="31"/>
        <v>2.4149694429084767E-5</v>
      </c>
      <c r="Q209">
        <f t="shared" si="32"/>
        <v>26.524755468608664</v>
      </c>
    </row>
    <row r="210" spans="7:17" x14ac:dyDescent="0.3">
      <c r="G210">
        <f t="shared" si="33"/>
        <v>206</v>
      </c>
      <c r="H210">
        <f t="shared" si="27"/>
        <v>2.3971854691334496E-5</v>
      </c>
      <c r="I210">
        <f t="shared" si="28"/>
        <v>0.99997602814530862</v>
      </c>
      <c r="J210">
        <f t="shared" si="34"/>
        <v>1.9177483753067597E-4</v>
      </c>
      <c r="K210">
        <f t="shared" si="29"/>
        <v>26.524754855614944</v>
      </c>
      <c r="M210">
        <v>1</v>
      </c>
      <c r="N210">
        <f t="shared" si="35"/>
        <v>206</v>
      </c>
      <c r="O210">
        <f t="shared" si="30"/>
        <v>26.524754855614944</v>
      </c>
      <c r="P210">
        <f t="shared" si="31"/>
        <v>2.2934168926742882E-5</v>
      </c>
      <c r="Q210">
        <f t="shared" si="32"/>
        <v>26.524777789783872</v>
      </c>
    </row>
    <row r="211" spans="7:17" x14ac:dyDescent="0.3">
      <c r="G211">
        <f t="shared" si="33"/>
        <v>207</v>
      </c>
      <c r="H211">
        <f t="shared" si="27"/>
        <v>2.2765280388551752E-5</v>
      </c>
      <c r="I211">
        <f t="shared" si="28"/>
        <v>0.99997723471961142</v>
      </c>
      <c r="J211">
        <f t="shared" si="34"/>
        <v>1.8212224310841402E-4</v>
      </c>
      <c r="K211">
        <f t="shared" si="29"/>
        <v>26.524777207643936</v>
      </c>
      <c r="M211">
        <v>1</v>
      </c>
      <c r="N211">
        <f t="shared" si="35"/>
        <v>207</v>
      </c>
      <c r="O211">
        <f t="shared" si="30"/>
        <v>26.524777207643936</v>
      </c>
      <c r="P211">
        <f t="shared" si="31"/>
        <v>2.1779824415778248E-5</v>
      </c>
      <c r="Q211">
        <f t="shared" si="32"/>
        <v>26.524798987468351</v>
      </c>
    </row>
    <row r="212" spans="7:17" x14ac:dyDescent="0.3">
      <c r="G212">
        <f t="shared" si="33"/>
        <v>208</v>
      </c>
      <c r="H212">
        <f t="shared" si="27"/>
        <v>2.1619436536828469E-5</v>
      </c>
      <c r="I212">
        <f t="shared" si="28"/>
        <v>0.99997838056346322</v>
      </c>
      <c r="J212">
        <f t="shared" si="34"/>
        <v>1.7295549229462775E-4</v>
      </c>
      <c r="K212">
        <f t="shared" si="29"/>
        <v>26.524798434629247</v>
      </c>
      <c r="M212">
        <v>1</v>
      </c>
      <c r="N212">
        <f t="shared" si="35"/>
        <v>208</v>
      </c>
      <c r="O212">
        <f t="shared" si="30"/>
        <v>26.524798434629247</v>
      </c>
      <c r="P212">
        <f t="shared" si="31"/>
        <v>2.0683581475708368E-5</v>
      </c>
      <c r="Q212">
        <f t="shared" si="32"/>
        <v>26.524819118210722</v>
      </c>
    </row>
    <row r="213" spans="7:17" x14ac:dyDescent="0.3">
      <c r="G213">
        <f t="shared" si="33"/>
        <v>209</v>
      </c>
      <c r="H213">
        <f t="shared" si="27"/>
        <v>2.0531266393055276E-5</v>
      </c>
      <c r="I213">
        <f t="shared" si="28"/>
        <v>0.99997946873360699</v>
      </c>
      <c r="J213">
        <f t="shared" si="34"/>
        <v>1.6425013114444221E-4</v>
      </c>
      <c r="K213">
        <f t="shared" si="29"/>
        <v>26.52481859319764</v>
      </c>
      <c r="M213">
        <v>1</v>
      </c>
      <c r="N213">
        <f t="shared" si="35"/>
        <v>209</v>
      </c>
      <c r="O213">
        <f t="shared" si="30"/>
        <v>26.52481859319764</v>
      </c>
      <c r="P213">
        <f t="shared" si="31"/>
        <v>1.9642515683392092E-5</v>
      </c>
      <c r="Q213">
        <f t="shared" si="32"/>
        <v>26.524838235713325</v>
      </c>
    </row>
    <row r="214" spans="7:17" x14ac:dyDescent="0.3">
      <c r="G214">
        <f t="shared" si="33"/>
        <v>210</v>
      </c>
      <c r="H214">
        <f t="shared" si="27"/>
        <v>1.949786706903875E-5</v>
      </c>
      <c r="I214">
        <f t="shared" si="28"/>
        <v>0.99998050213293099</v>
      </c>
      <c r="J214">
        <f t="shared" si="34"/>
        <v>1.5598293655231E-4</v>
      </c>
      <c r="K214">
        <f t="shared" si="29"/>
        <v>26.524837737125697</v>
      </c>
      <c r="M214">
        <v>1</v>
      </c>
      <c r="N214">
        <f t="shared" si="35"/>
        <v>210</v>
      </c>
      <c r="O214">
        <f t="shared" si="30"/>
        <v>26.524837737125697</v>
      </c>
      <c r="P214">
        <f t="shared" si="31"/>
        <v>1.8653849809806278E-5</v>
      </c>
      <c r="Q214">
        <f t="shared" si="32"/>
        <v>26.524856390975508</v>
      </c>
    </row>
    <row r="215" spans="7:17" x14ac:dyDescent="0.3">
      <c r="G215">
        <f t="shared" si="33"/>
        <v>211</v>
      </c>
      <c r="H215">
        <f t="shared" si="27"/>
        <v>1.8516481787528587E-5</v>
      </c>
      <c r="I215">
        <f t="shared" si="28"/>
        <v>0.99998148351821248</v>
      </c>
      <c r="J215">
        <f t="shared" si="34"/>
        <v>1.481318543002287E-4</v>
      </c>
      <c r="K215">
        <f t="shared" si="29"/>
        <v>26.524855917483272</v>
      </c>
      <c r="M215">
        <v>1</v>
      </c>
      <c r="N215">
        <f t="shared" si="35"/>
        <v>211</v>
      </c>
      <c r="O215">
        <f t="shared" si="30"/>
        <v>26.524855917483272</v>
      </c>
      <c r="P215">
        <f t="shared" si="31"/>
        <v>1.7714946411756527E-5</v>
      </c>
      <c r="Q215">
        <f t="shared" si="32"/>
        <v>26.524873632429685</v>
      </c>
    </row>
    <row r="216" spans="7:17" x14ac:dyDescent="0.3">
      <c r="G216">
        <f t="shared" si="33"/>
        <v>212</v>
      </c>
      <c r="H216">
        <f t="shared" si="27"/>
        <v>1.7584492528021985E-5</v>
      </c>
      <c r="I216">
        <f t="shared" si="28"/>
        <v>0.99998241550747202</v>
      </c>
      <c r="J216">
        <f t="shared" si="34"/>
        <v>1.4067594022417588E-4</v>
      </c>
      <c r="K216">
        <f t="shared" si="29"/>
        <v>26.524873182769714</v>
      </c>
      <c r="M216">
        <v>1</v>
      </c>
      <c r="N216">
        <f t="shared" si="35"/>
        <v>212</v>
      </c>
      <c r="O216">
        <f t="shared" si="30"/>
        <v>26.524873182769714</v>
      </c>
      <c r="P216">
        <f t="shared" si="31"/>
        <v>1.6823300796726948E-5</v>
      </c>
      <c r="Q216">
        <f t="shared" si="32"/>
        <v>26.52489000607051</v>
      </c>
    </row>
    <row r="217" spans="7:17" x14ac:dyDescent="0.3">
      <c r="G217">
        <f t="shared" si="33"/>
        <v>213</v>
      </c>
      <c r="H217">
        <f t="shared" si="27"/>
        <v>1.6699413042726416E-5</v>
      </c>
      <c r="I217">
        <f t="shared" si="28"/>
        <v>0.99998330058695728</v>
      </c>
      <c r="J217">
        <f t="shared" si="34"/>
        <v>1.3359530434181133E-4</v>
      </c>
      <c r="K217">
        <f t="shared" si="29"/>
        <v>26.524889579043254</v>
      </c>
      <c r="M217">
        <v>1</v>
      </c>
      <c r="N217">
        <f t="shared" si="35"/>
        <v>213</v>
      </c>
      <c r="O217">
        <f t="shared" si="30"/>
        <v>26.524889579043254</v>
      </c>
      <c r="P217">
        <f t="shared" si="31"/>
        <v>1.5976534341363702E-5</v>
      </c>
      <c r="Q217">
        <f t="shared" si="32"/>
        <v>26.524905555577597</v>
      </c>
    </row>
    <row r="218" spans="7:17" x14ac:dyDescent="0.3">
      <c r="G218">
        <f t="shared" si="33"/>
        <v>214</v>
      </c>
      <c r="H218">
        <f t="shared" si="27"/>
        <v>1.5858882224049616E-5</v>
      </c>
      <c r="I218">
        <f t="shared" si="28"/>
        <v>0.999984141117776</v>
      </c>
      <c r="J218">
        <f t="shared" si="34"/>
        <v>1.2687105779239692E-4</v>
      </c>
      <c r="K218">
        <f t="shared" si="29"/>
        <v>26.524905150043889</v>
      </c>
      <c r="M218">
        <v>1</v>
      </c>
      <c r="N218">
        <f t="shared" si="35"/>
        <v>214</v>
      </c>
      <c r="O218">
        <f t="shared" si="30"/>
        <v>26.524905150043889</v>
      </c>
      <c r="P218">
        <f t="shared" si="31"/>
        <v>1.5172388144156501E-5</v>
      </c>
      <c r="Q218">
        <f t="shared" si="32"/>
        <v>26.524920322432035</v>
      </c>
    </row>
    <row r="219" spans="7:17" x14ac:dyDescent="0.3">
      <c r="G219">
        <f t="shared" si="33"/>
        <v>215</v>
      </c>
      <c r="H219">
        <f t="shared" si="27"/>
        <v>1.5060657805923442E-5</v>
      </c>
      <c r="I219">
        <f t="shared" si="28"/>
        <v>0.99998493934219412</v>
      </c>
      <c r="J219">
        <f t="shared" si="34"/>
        <v>1.2048526244738754E-4</v>
      </c>
      <c r="K219">
        <f t="shared" si="29"/>
        <v>26.524919937310031</v>
      </c>
      <c r="M219">
        <v>1</v>
      </c>
      <c r="N219">
        <f t="shared" si="35"/>
        <v>215</v>
      </c>
      <c r="O219">
        <f t="shared" si="30"/>
        <v>26.524919937310031</v>
      </c>
      <c r="P219">
        <f t="shared" si="31"/>
        <v>1.4408717002381555E-5</v>
      </c>
      <c r="Q219">
        <f t="shared" si="32"/>
        <v>26.524934346027035</v>
      </c>
    </row>
    <row r="220" spans="7:17" x14ac:dyDescent="0.3">
      <c r="G220">
        <f t="shared" si="33"/>
        <v>216</v>
      </c>
      <c r="H220">
        <f t="shared" si="27"/>
        <v>1.4302610382158587E-5</v>
      </c>
      <c r="I220">
        <f t="shared" si="28"/>
        <v>0.99998569738961784</v>
      </c>
      <c r="J220">
        <f t="shared" si="34"/>
        <v>1.144208830572687E-4</v>
      </c>
      <c r="K220">
        <f t="shared" si="29"/>
        <v>26.524933980289362</v>
      </c>
      <c r="M220">
        <v>1</v>
      </c>
      <c r="N220">
        <f t="shared" si="35"/>
        <v>216</v>
      </c>
      <c r="O220">
        <f t="shared" si="30"/>
        <v>26.524933980289362</v>
      </c>
      <c r="P220">
        <f t="shared" si="31"/>
        <v>1.3683483686272035E-5</v>
      </c>
      <c r="Q220">
        <f t="shared" si="32"/>
        <v>26.524947663773048</v>
      </c>
    </row>
    <row r="221" spans="7:17" x14ac:dyDescent="0.3">
      <c r="G221">
        <f t="shared" si="33"/>
        <v>217</v>
      </c>
      <c r="H221">
        <f t="shared" si="27"/>
        <v>1.3582717725873445E-5</v>
      </c>
      <c r="I221">
        <f t="shared" si="28"/>
        <v>0.99998641728227411</v>
      </c>
      <c r="J221">
        <f t="shared" si="34"/>
        <v>1.0866174180698756E-4</v>
      </c>
      <c r="K221">
        <f t="shared" si="29"/>
        <v>26.524947316444031</v>
      </c>
      <c r="M221">
        <v>1</v>
      </c>
      <c r="N221">
        <f t="shared" si="35"/>
        <v>217</v>
      </c>
      <c r="O221">
        <f t="shared" si="30"/>
        <v>26.524947316444031</v>
      </c>
      <c r="P221">
        <f t="shared" si="31"/>
        <v>1.299475350676621E-5</v>
      </c>
      <c r="Q221">
        <f t="shared" si="32"/>
        <v>26.524960311197539</v>
      </c>
    </row>
    <row r="222" spans="7:17" x14ac:dyDescent="0.3">
      <c r="G222">
        <f t="shared" si="33"/>
        <v>218</v>
      </c>
      <c r="H222">
        <f t="shared" si="27"/>
        <v>1.2899059394842646E-5</v>
      </c>
      <c r="I222">
        <f t="shared" si="28"/>
        <v>0.99998710094060517</v>
      </c>
      <c r="J222">
        <f t="shared" si="34"/>
        <v>1.0319247515874117E-4</v>
      </c>
      <c r="K222">
        <f t="shared" si="29"/>
        <v>26.524959981350623</v>
      </c>
      <c r="M222">
        <v>1</v>
      </c>
      <c r="N222">
        <f t="shared" si="35"/>
        <v>218</v>
      </c>
      <c r="O222">
        <f t="shared" si="30"/>
        <v>26.524959981350623</v>
      </c>
      <c r="P222">
        <f t="shared" si="31"/>
        <v>1.234068915249853E-5</v>
      </c>
      <c r="Q222">
        <f t="shared" si="32"/>
        <v>26.524972322039776</v>
      </c>
    </row>
    <row r="223" spans="7:17" x14ac:dyDescent="0.3">
      <c r="G223">
        <f t="shared" si="33"/>
        <v>219</v>
      </c>
      <c r="H223">
        <f t="shared" si="27"/>
        <v>1.224981160837448E-5</v>
      </c>
      <c r="I223">
        <f t="shared" si="28"/>
        <v>0.99998775018839159</v>
      </c>
      <c r="J223">
        <f t="shared" si="34"/>
        <v>9.7998492866995838E-5</v>
      </c>
      <c r="K223">
        <f t="shared" si="29"/>
        <v>26.524972008795025</v>
      </c>
      <c r="M223">
        <v>1</v>
      </c>
      <c r="N223">
        <f t="shared" si="35"/>
        <v>219</v>
      </c>
      <c r="O223">
        <f t="shared" si="30"/>
        <v>26.524972008795025</v>
      </c>
      <c r="P223">
        <f t="shared" si="31"/>
        <v>1.1719545790996044E-5</v>
      </c>
      <c r="Q223">
        <f t="shared" si="32"/>
        <v>26.524983728340818</v>
      </c>
    </row>
    <row r="224" spans="7:17" x14ac:dyDescent="0.3">
      <c r="G224">
        <f t="shared" si="33"/>
        <v>220</v>
      </c>
      <c r="H224">
        <f t="shared" si="27"/>
        <v>1.163324238205019E-5</v>
      </c>
      <c r="I224">
        <f t="shared" si="28"/>
        <v>0.99998836675761793</v>
      </c>
      <c r="J224">
        <f t="shared" si="34"/>
        <v>9.3065939056401518E-5</v>
      </c>
      <c r="K224">
        <f t="shared" si="29"/>
        <v>26.524983430862601</v>
      </c>
      <c r="M224">
        <v>1</v>
      </c>
      <c r="N224">
        <f t="shared" si="35"/>
        <v>220</v>
      </c>
      <c r="O224">
        <f t="shared" si="30"/>
        <v>26.524983430862601</v>
      </c>
      <c r="P224">
        <f t="shared" si="31"/>
        <v>1.1129666410689132E-5</v>
      </c>
      <c r="Q224">
        <f t="shared" si="32"/>
        <v>26.524994560529013</v>
      </c>
    </row>
    <row r="225" spans="7:17" x14ac:dyDescent="0.3">
      <c r="G225">
        <f t="shared" si="33"/>
        <v>221</v>
      </c>
      <c r="H225">
        <f t="shared" si="27"/>
        <v>1.1047706907346231E-5</v>
      </c>
      <c r="I225">
        <f t="shared" si="28"/>
        <v>0.9999889522930927</v>
      </c>
      <c r="J225">
        <f t="shared" si="34"/>
        <v>8.8381655258769844E-5</v>
      </c>
      <c r="K225">
        <f t="shared" si="29"/>
        <v>26.524994278023762</v>
      </c>
      <c r="M225">
        <v>1</v>
      </c>
      <c r="N225">
        <f t="shared" si="35"/>
        <v>221</v>
      </c>
      <c r="O225">
        <f t="shared" si="30"/>
        <v>26.524994278023762</v>
      </c>
      <c r="P225">
        <f t="shared" si="31"/>
        <v>1.0569477402820604E-5</v>
      </c>
      <c r="Q225">
        <f t="shared" si="32"/>
        <v>26.525004847501165</v>
      </c>
    </row>
    <row r="226" spans="7:17" x14ac:dyDescent="0.3">
      <c r="G226">
        <f t="shared" si="33"/>
        <v>222</v>
      </c>
      <c r="H226">
        <f t="shared" si="27"/>
        <v>1.0491643163813781E-5</v>
      </c>
      <c r="I226">
        <f t="shared" si="28"/>
        <v>0.9999895083568362</v>
      </c>
      <c r="J226">
        <f t="shared" si="34"/>
        <v>8.3933145310510245E-5</v>
      </c>
      <c r="K226">
        <f t="shared" si="29"/>
        <v>26.525004579215231</v>
      </c>
      <c r="M226">
        <v>1</v>
      </c>
      <c r="N226">
        <f t="shared" si="35"/>
        <v>222</v>
      </c>
      <c r="O226">
        <f t="shared" si="30"/>
        <v>26.525004579215231</v>
      </c>
      <c r="P226">
        <f t="shared" si="31"/>
        <v>1.0037484363956128E-5</v>
      </c>
      <c r="Q226">
        <f t="shared" si="32"/>
        <v>26.525014616699597</v>
      </c>
    </row>
    <row r="227" spans="7:17" x14ac:dyDescent="0.3">
      <c r="G227">
        <f t="shared" si="33"/>
        <v>223</v>
      </c>
      <c r="H227">
        <f t="shared" si="27"/>
        <v>9.9635677521102563E-6</v>
      </c>
      <c r="I227">
        <f t="shared" si="28"/>
        <v>0.99999003643224793</v>
      </c>
      <c r="J227">
        <f t="shared" si="34"/>
        <v>7.970854201688205E-5</v>
      </c>
      <c r="K227">
        <f t="shared" si="29"/>
        <v>26.52501436191729</v>
      </c>
      <c r="M227">
        <v>1</v>
      </c>
      <c r="N227">
        <f t="shared" si="35"/>
        <v>223</v>
      </c>
      <c r="O227">
        <f t="shared" si="30"/>
        <v>26.52501436191729</v>
      </c>
      <c r="P227">
        <f t="shared" si="31"/>
        <v>9.5322681070222903E-6</v>
      </c>
      <c r="Q227">
        <f t="shared" si="32"/>
        <v>26.525023894185395</v>
      </c>
    </row>
    <row r="228" spans="7:17" x14ac:dyDescent="0.3">
      <c r="G228">
        <f t="shared" si="33"/>
        <v>224</v>
      </c>
      <c r="H228">
        <f t="shared" si="27"/>
        <v>9.4620719367665753E-6</v>
      </c>
      <c r="I228">
        <f t="shared" si="28"/>
        <v>0.99999053792806325</v>
      </c>
      <c r="J228">
        <f t="shared" si="34"/>
        <v>7.5696575494132602E-5</v>
      </c>
      <c r="K228">
        <f t="shared" si="29"/>
        <v>26.525023652227034</v>
      </c>
      <c r="M228">
        <v>1</v>
      </c>
      <c r="N228">
        <f t="shared" si="35"/>
        <v>224</v>
      </c>
      <c r="O228">
        <f t="shared" si="30"/>
        <v>26.525023652227034</v>
      </c>
      <c r="P228">
        <f t="shared" si="31"/>
        <v>9.052480877562441E-6</v>
      </c>
      <c r="Q228">
        <f t="shared" si="32"/>
        <v>26.525032704707911</v>
      </c>
    </row>
    <row r="229" spans="7:17" x14ac:dyDescent="0.3">
      <c r="G229">
        <f t="shared" si="33"/>
        <v>225</v>
      </c>
      <c r="H229">
        <f t="shared" si="27"/>
        <v>8.9858178881338144E-6</v>
      </c>
      <c r="I229">
        <f t="shared" si="28"/>
        <v>0.99999101418211189</v>
      </c>
      <c r="J229">
        <f t="shared" si="34"/>
        <v>7.1886543105070515E-5</v>
      </c>
      <c r="K229">
        <f t="shared" si="29"/>
        <v>26.525032474928029</v>
      </c>
      <c r="M229">
        <v>1</v>
      </c>
      <c r="N229">
        <f t="shared" si="35"/>
        <v>225</v>
      </c>
      <c r="O229">
        <f t="shared" si="30"/>
        <v>26.525032474928029</v>
      </c>
      <c r="P229">
        <f t="shared" si="31"/>
        <v>8.5968427578353435E-6</v>
      </c>
      <c r="Q229">
        <f t="shared" si="32"/>
        <v>26.525041071770787</v>
      </c>
    </row>
    <row r="230" spans="7:17" x14ac:dyDescent="0.3">
      <c r="G230">
        <f t="shared" si="33"/>
        <v>226</v>
      </c>
      <c r="H230">
        <f t="shared" si="27"/>
        <v>8.5335351134836307E-6</v>
      </c>
      <c r="I230">
        <f t="shared" si="28"/>
        <v>0.99999146646488657</v>
      </c>
      <c r="J230">
        <f t="shared" si="34"/>
        <v>6.8268280907869046E-5</v>
      </c>
      <c r="K230">
        <f t="shared" si="29"/>
        <v>26.525040853556408</v>
      </c>
      <c r="M230">
        <v>1</v>
      </c>
      <c r="N230">
        <f t="shared" si="35"/>
        <v>226</v>
      </c>
      <c r="O230">
        <f t="shared" si="30"/>
        <v>26.525040853556408</v>
      </c>
      <c r="P230">
        <f t="shared" si="31"/>
        <v>8.1641382509781146E-6</v>
      </c>
      <c r="Q230">
        <f t="shared" si="32"/>
        <v>26.525049017694659</v>
      </c>
    </row>
    <row r="231" spans="7:17" x14ac:dyDescent="0.3">
      <c r="G231">
        <f t="shared" si="33"/>
        <v>227</v>
      </c>
      <c r="H231">
        <f t="shared" si="27"/>
        <v>8.1040170677420314E-6</v>
      </c>
      <c r="I231">
        <f t="shared" si="28"/>
        <v>0.99999189598293226</v>
      </c>
      <c r="J231">
        <f t="shared" si="34"/>
        <v>6.4832136541936251E-5</v>
      </c>
      <c r="K231">
        <f t="shared" si="29"/>
        <v>26.525048810463652</v>
      </c>
      <c r="M231">
        <v>1</v>
      </c>
      <c r="N231">
        <f t="shared" si="35"/>
        <v>227</v>
      </c>
      <c r="O231">
        <f t="shared" si="30"/>
        <v>26.525048810463652</v>
      </c>
      <c r="P231">
        <f t="shared" si="31"/>
        <v>7.7532130414656453E-6</v>
      </c>
      <c r="Q231">
        <f t="shared" si="32"/>
        <v>26.525056563676692</v>
      </c>
    </row>
    <row r="232" spans="7:17" x14ac:dyDescent="0.3">
      <c r="G232">
        <f t="shared" si="33"/>
        <v>228</v>
      </c>
      <c r="H232">
        <f t="shared" si="27"/>
        <v>7.6961179348149109E-6</v>
      </c>
      <c r="I232">
        <f t="shared" si="28"/>
        <v>0.99999230388206517</v>
      </c>
      <c r="J232">
        <f t="shared" si="34"/>
        <v>6.1568943478519287E-5</v>
      </c>
      <c r="K232">
        <f t="shared" si="29"/>
        <v>26.525056366876239</v>
      </c>
      <c r="M232">
        <v>1</v>
      </c>
      <c r="N232">
        <f t="shared" si="35"/>
        <v>228</v>
      </c>
      <c r="O232">
        <f t="shared" si="30"/>
        <v>26.525056366876239</v>
      </c>
      <c r="P232">
        <f t="shared" si="31"/>
        <v>7.3629709118755438E-6</v>
      </c>
      <c r="Q232">
        <f t="shared" si="32"/>
        <v>26.525063729847151</v>
      </c>
    </row>
    <row r="233" spans="7:17" x14ac:dyDescent="0.3">
      <c r="G233">
        <f t="shared" si="33"/>
        <v>229</v>
      </c>
      <c r="H233">
        <f t="shared" si="27"/>
        <v>7.3087495709189867E-6</v>
      </c>
      <c r="I233">
        <f t="shared" si="28"/>
        <v>0.99999269125042911</v>
      </c>
      <c r="J233">
        <f t="shared" si="34"/>
        <v>5.8469996567351894E-5</v>
      </c>
      <c r="K233">
        <f t="shared" si="29"/>
        <v>26.525063542952243</v>
      </c>
      <c r="M233">
        <v>1</v>
      </c>
      <c r="N233">
        <f t="shared" si="35"/>
        <v>229</v>
      </c>
      <c r="O233">
        <f t="shared" si="30"/>
        <v>26.525063542952243</v>
      </c>
      <c r="P233">
        <f t="shared" si="31"/>
        <v>6.9923708223285086E-6</v>
      </c>
      <c r="Q233">
        <f t="shared" si="32"/>
        <v>26.525070535323064</v>
      </c>
    </row>
    <row r="234" spans="7:17" x14ac:dyDescent="0.3">
      <c r="G234">
        <f t="shared" si="33"/>
        <v>230</v>
      </c>
      <c r="H234">
        <f t="shared" si="27"/>
        <v>6.9408786017639489E-6</v>
      </c>
      <c r="I234">
        <f t="shared" si="28"/>
        <v>0.99999305912139824</v>
      </c>
      <c r="J234">
        <f t="shared" si="34"/>
        <v>5.5527028814111591E-5</v>
      </c>
      <c r="K234">
        <f t="shared" si="29"/>
        <v>26.525070357835126</v>
      </c>
      <c r="M234">
        <v>1</v>
      </c>
      <c r="N234">
        <f t="shared" si="35"/>
        <v>230</v>
      </c>
      <c r="O234">
        <f t="shared" si="30"/>
        <v>26.525070357835126</v>
      </c>
      <c r="P234">
        <f t="shared" si="31"/>
        <v>6.6404241308853917E-6</v>
      </c>
      <c r="Q234">
        <f t="shared" si="32"/>
        <v>26.525076998259259</v>
      </c>
    </row>
    <row r="235" spans="7:17" x14ac:dyDescent="0.3">
      <c r="G235">
        <f t="shared" si="33"/>
        <v>231</v>
      </c>
      <c r="H235">
        <f t="shared" si="27"/>
        <v>6.5915236658419348E-6</v>
      </c>
      <c r="I235">
        <f t="shared" si="28"/>
        <v>0.99999340847633411</v>
      </c>
      <c r="J235">
        <f t="shared" si="34"/>
        <v>5.2732189326735478E-5</v>
      </c>
      <c r="K235">
        <f t="shared" si="29"/>
        <v>26.525076829704815</v>
      </c>
      <c r="M235">
        <v>1</v>
      </c>
      <c r="N235">
        <f t="shared" si="35"/>
        <v>231</v>
      </c>
      <c r="O235">
        <f t="shared" si="30"/>
        <v>26.525076829704815</v>
      </c>
      <c r="P235">
        <f t="shared" si="31"/>
        <v>6.3061919565315927E-6</v>
      </c>
      <c r="Q235">
        <f t="shared" si="32"/>
        <v>26.525083135896772</v>
      </c>
    </row>
    <row r="236" spans="7:17" x14ac:dyDescent="0.3">
      <c r="G236">
        <f t="shared" si="33"/>
        <v>232</v>
      </c>
      <c r="H236">
        <f t="shared" si="27"/>
        <v>6.2597527964705235E-6</v>
      </c>
      <c r="I236">
        <f t="shared" si="28"/>
        <v>0.99999374024720356</v>
      </c>
      <c r="J236">
        <f t="shared" si="34"/>
        <v>5.0078022371764188E-5</v>
      </c>
      <c r="K236">
        <f t="shared" si="29"/>
        <v>26.525082975826177</v>
      </c>
      <c r="M236">
        <v>1</v>
      </c>
      <c r="N236">
        <f t="shared" si="35"/>
        <v>232</v>
      </c>
      <c r="O236">
        <f t="shared" si="30"/>
        <v>26.525082975826177</v>
      </c>
      <c r="P236">
        <f t="shared" si="31"/>
        <v>5.9887826754090323E-6</v>
      </c>
      <c r="Q236">
        <f t="shared" si="32"/>
        <v>26.525088964608852</v>
      </c>
    </row>
    <row r="237" spans="7:17" x14ac:dyDescent="0.3">
      <c r="G237">
        <f t="shared" si="33"/>
        <v>233</v>
      </c>
      <c r="H237">
        <f t="shared" si="27"/>
        <v>5.944680935605122E-6</v>
      </c>
      <c r="I237">
        <f t="shared" si="28"/>
        <v>0.99999405531906438</v>
      </c>
      <c r="J237">
        <f t="shared" si="34"/>
        <v>4.7557447484840976E-5</v>
      </c>
      <c r="K237">
        <f t="shared" si="29"/>
        <v>26.525088812595076</v>
      </c>
      <c r="M237">
        <v>1</v>
      </c>
      <c r="N237">
        <f t="shared" si="35"/>
        <v>233</v>
      </c>
      <c r="O237">
        <f t="shared" si="30"/>
        <v>26.525088812595076</v>
      </c>
      <c r="P237">
        <f t="shared" si="31"/>
        <v>5.6873495418441333E-6</v>
      </c>
      <c r="Q237">
        <f t="shared" si="32"/>
        <v>26.525094499944618</v>
      </c>
    </row>
    <row r="238" spans="7:17" x14ac:dyDescent="0.3">
      <c r="G238">
        <f t="shared" si="33"/>
        <v>234</v>
      </c>
      <c r="H238">
        <f t="shared" si="27"/>
        <v>5.6454675727885835E-6</v>
      </c>
      <c r="I238">
        <f t="shared" si="28"/>
        <v>0.99999435453242724</v>
      </c>
      <c r="J238">
        <f t="shared" si="34"/>
        <v>4.5163740582308668E-5</v>
      </c>
      <c r="K238">
        <f t="shared" si="29"/>
        <v>26.525094355582151</v>
      </c>
      <c r="M238">
        <v>1</v>
      </c>
      <c r="N238">
        <f t="shared" si="35"/>
        <v>234</v>
      </c>
      <c r="O238">
        <f t="shared" si="30"/>
        <v>26.525094355582151</v>
      </c>
      <c r="P238">
        <f t="shared" si="31"/>
        <v>5.4010884283570149E-6</v>
      </c>
      <c r="Q238">
        <f t="shared" si="32"/>
        <v>26.525099756670581</v>
      </c>
    </row>
    <row r="239" spans="7:17" x14ac:dyDescent="0.3">
      <c r="G239">
        <f t="shared" si="33"/>
        <v>235</v>
      </c>
      <c r="H239">
        <f t="shared" si="27"/>
        <v>5.3613145029394528E-6</v>
      </c>
      <c r="I239">
        <f t="shared" si="28"/>
        <v>0.99999463868549709</v>
      </c>
      <c r="J239">
        <f t="shared" si="34"/>
        <v>4.2890516023515623E-5</v>
      </c>
      <c r="K239">
        <f t="shared" si="29"/>
        <v>26.525099619574299</v>
      </c>
      <c r="M239">
        <v>1</v>
      </c>
      <c r="N239">
        <f t="shared" si="35"/>
        <v>235</v>
      </c>
      <c r="O239">
        <f t="shared" si="30"/>
        <v>26.525099619574299</v>
      </c>
      <c r="P239">
        <f t="shared" si="31"/>
        <v>5.1292356833612662E-6</v>
      </c>
      <c r="Q239">
        <f t="shared" si="32"/>
        <v>26.525104748809984</v>
      </c>
    </row>
    <row r="240" spans="7:17" x14ac:dyDescent="0.3">
      <c r="G240">
        <f t="shared" si="33"/>
        <v>236</v>
      </c>
      <c r="H240">
        <f t="shared" si="27"/>
        <v>5.0914636969973676E-6</v>
      </c>
      <c r="I240">
        <f t="shared" si="28"/>
        <v>0.99999490853630302</v>
      </c>
      <c r="J240">
        <f t="shared" si="34"/>
        <v>4.0731709575978941E-5</v>
      </c>
      <c r="K240">
        <f t="shared" si="29"/>
        <v>26.525104618614158</v>
      </c>
      <c r="M240">
        <v>1</v>
      </c>
      <c r="N240">
        <f t="shared" si="35"/>
        <v>236</v>
      </c>
      <c r="O240">
        <f t="shared" si="30"/>
        <v>26.525104618614158</v>
      </c>
      <c r="P240">
        <f t="shared" si="31"/>
        <v>4.871066090490761E-6</v>
      </c>
      <c r="Q240">
        <f t="shared" si="32"/>
        <v>26.525109489680247</v>
      </c>
    </row>
    <row r="241" spans="7:17" x14ac:dyDescent="0.3">
      <c r="G241">
        <f t="shared" si="33"/>
        <v>237</v>
      </c>
      <c r="H241">
        <f t="shared" si="27"/>
        <v>4.8351952797451571E-6</v>
      </c>
      <c r="I241">
        <f t="shared" si="28"/>
        <v>0.99999516480472028</v>
      </c>
      <c r="J241">
        <f t="shared" si="34"/>
        <v>3.8681562237961257E-5</v>
      </c>
      <c r="K241">
        <f t="shared" si="29"/>
        <v>26.525109366037572</v>
      </c>
      <c r="M241">
        <v>1</v>
      </c>
      <c r="N241">
        <f t="shared" si="35"/>
        <v>237</v>
      </c>
      <c r="O241">
        <f t="shared" si="30"/>
        <v>26.525109366037572</v>
      </c>
      <c r="P241">
        <f t="shared" si="31"/>
        <v>4.6258909360760714E-6</v>
      </c>
      <c r="Q241">
        <f t="shared" si="32"/>
        <v>26.525113991928507</v>
      </c>
    </row>
    <row r="242" spans="7:17" x14ac:dyDescent="0.3">
      <c r="G242">
        <f t="shared" si="33"/>
        <v>238</v>
      </c>
      <c r="H242">
        <f t="shared" si="27"/>
        <v>4.5918256094131554E-6</v>
      </c>
      <c r="I242">
        <f t="shared" si="28"/>
        <v>0.99999540817439059</v>
      </c>
      <c r="J242">
        <f t="shared" si="34"/>
        <v>3.6734604875305243E-5</v>
      </c>
      <c r="K242">
        <f t="shared" si="29"/>
        <v>26.525113874509131</v>
      </c>
      <c r="M242">
        <v>1</v>
      </c>
      <c r="N242">
        <f t="shared" si="35"/>
        <v>238</v>
      </c>
      <c r="O242">
        <f t="shared" si="30"/>
        <v>26.525113874509131</v>
      </c>
      <c r="P242">
        <f t="shared" si="31"/>
        <v>4.393056172148635E-6</v>
      </c>
      <c r="Q242">
        <f t="shared" si="32"/>
        <v>26.525118267565304</v>
      </c>
    </row>
    <row r="243" spans="7:17" x14ac:dyDescent="0.3">
      <c r="G243">
        <f t="shared" si="33"/>
        <v>239</v>
      </c>
      <c r="H243">
        <f t="shared" si="27"/>
        <v>4.3607054539426492E-6</v>
      </c>
      <c r="I243">
        <f t="shared" si="28"/>
        <v>0.99999563929454605</v>
      </c>
      <c r="J243">
        <f t="shared" si="34"/>
        <v>3.4885643631541194E-5</v>
      </c>
      <c r="K243">
        <f t="shared" si="29"/>
        <v>26.525118156055989</v>
      </c>
      <c r="M243">
        <v>1</v>
      </c>
      <c r="N243">
        <f t="shared" si="35"/>
        <v>239</v>
      </c>
      <c r="O243">
        <f t="shared" si="30"/>
        <v>26.525118156055989</v>
      </c>
      <c r="P243">
        <f t="shared" si="31"/>
        <v>4.1719406699627926E-6</v>
      </c>
      <c r="Q243">
        <f t="shared" si="32"/>
        <v>26.525122327996659</v>
      </c>
    </row>
    <row r="244" spans="7:17" x14ac:dyDescent="0.3">
      <c r="G244">
        <f t="shared" si="33"/>
        <v>240</v>
      </c>
      <c r="H244">
        <f t="shared" si="27"/>
        <v>4.1412182590434686E-6</v>
      </c>
      <c r="I244">
        <f t="shared" si="28"/>
        <v>0.99999585878174091</v>
      </c>
      <c r="J244">
        <f t="shared" si="34"/>
        <v>3.3129746072347749E-5</v>
      </c>
      <c r="K244">
        <f t="shared" si="29"/>
        <v>26.525122222099938</v>
      </c>
      <c r="M244">
        <v>1</v>
      </c>
      <c r="N244">
        <f t="shared" si="35"/>
        <v>240</v>
      </c>
      <c r="O244">
        <f t="shared" si="30"/>
        <v>26.525122222099938</v>
      </c>
      <c r="P244">
        <f t="shared" si="31"/>
        <v>3.9619545645838694E-6</v>
      </c>
      <c r="Q244">
        <f t="shared" si="32"/>
        <v>26.525126184054503</v>
      </c>
    </row>
    <row r="245" spans="7:17" x14ac:dyDescent="0.3">
      <c r="G245">
        <f t="shared" si="33"/>
        <v>241</v>
      </c>
      <c r="H245">
        <f t="shared" si="27"/>
        <v>3.9327785034252778E-6</v>
      </c>
      <c r="I245">
        <f t="shared" si="28"/>
        <v>0.99999606722149659</v>
      </c>
      <c r="J245">
        <f t="shared" si="34"/>
        <v>3.1462228027402222E-5</v>
      </c>
      <c r="K245">
        <f t="shared" si="29"/>
        <v>26.525126083487876</v>
      </c>
      <c r="M245">
        <v>1</v>
      </c>
      <c r="N245">
        <f t="shared" si="35"/>
        <v>241</v>
      </c>
      <c r="O245">
        <f t="shared" si="30"/>
        <v>26.525126083487876</v>
      </c>
      <c r="P245">
        <f t="shared" si="31"/>
        <v>3.7625376806474375E-6</v>
      </c>
      <c r="Q245">
        <f t="shared" si="32"/>
        <v>26.525129846025557</v>
      </c>
    </row>
    <row r="246" spans="7:17" x14ac:dyDescent="0.3">
      <c r="G246">
        <f t="shared" si="33"/>
        <v>242</v>
      </c>
      <c r="H246">
        <f t="shared" si="27"/>
        <v>3.7348301368149696E-6</v>
      </c>
      <c r="I246">
        <f t="shared" si="28"/>
        <v>0.99999626516986317</v>
      </c>
      <c r="J246">
        <f t="shared" si="34"/>
        <v>2.9878641094519757E-5</v>
      </c>
      <c r="K246">
        <f t="shared" si="29"/>
        <v>26.525129750520748</v>
      </c>
      <c r="M246">
        <v>1</v>
      </c>
      <c r="N246">
        <f t="shared" si="35"/>
        <v>242</v>
      </c>
      <c r="O246">
        <f t="shared" si="30"/>
        <v>26.525129750520748</v>
      </c>
      <c r="P246">
        <f t="shared" si="31"/>
        <v>3.5731580379852468E-6</v>
      </c>
      <c r="Q246">
        <f t="shared" si="32"/>
        <v>26.525133323678787</v>
      </c>
    </row>
    <row r="247" spans="7:17" x14ac:dyDescent="0.3">
      <c r="G247">
        <f t="shared" si="33"/>
        <v>243</v>
      </c>
      <c r="H247">
        <f t="shared" si="27"/>
        <v>3.5468450965932599E-6</v>
      </c>
      <c r="I247">
        <f t="shared" si="28"/>
        <v>0.99999645315490338</v>
      </c>
      <c r="J247">
        <f t="shared" si="34"/>
        <v>2.837476077274608E-5</v>
      </c>
      <c r="K247">
        <f t="shared" si="29"/>
        <v>26.525133232981016</v>
      </c>
      <c r="M247">
        <v>1</v>
      </c>
      <c r="N247">
        <f t="shared" si="35"/>
        <v>243</v>
      </c>
      <c r="O247">
        <f t="shared" si="30"/>
        <v>26.525133232981016</v>
      </c>
      <c r="P247">
        <f t="shared" si="31"/>
        <v>3.3933104321981489E-6</v>
      </c>
      <c r="Q247">
        <f t="shared" si="32"/>
        <v>26.525136626291449</v>
      </c>
    </row>
    <row r="248" spans="7:17" x14ac:dyDescent="0.3">
      <c r="G248">
        <f t="shared" si="33"/>
        <v>244</v>
      </c>
      <c r="H248">
        <f t="shared" si="27"/>
        <v>3.3683218990933434E-6</v>
      </c>
      <c r="I248">
        <f t="shared" si="28"/>
        <v>0.99999663167810093</v>
      </c>
      <c r="J248">
        <f t="shared" si="34"/>
        <v>2.6946575192746747E-5</v>
      </c>
      <c r="K248">
        <f t="shared" si="29"/>
        <v>26.525136540158769</v>
      </c>
      <c r="M248">
        <v>1</v>
      </c>
      <c r="N248">
        <f t="shared" si="35"/>
        <v>244</v>
      </c>
      <c r="O248">
        <f t="shared" si="30"/>
        <v>26.525136540158769</v>
      </c>
      <c r="P248">
        <f t="shared" si="31"/>
        <v>3.2225150881429188E-6</v>
      </c>
      <c r="Q248">
        <f t="shared" si="32"/>
        <v>26.525139762673856</v>
      </c>
    </row>
    <row r="249" spans="7:17" x14ac:dyDescent="0.3">
      <c r="G249">
        <f t="shared" si="33"/>
        <v>245</v>
      </c>
      <c r="H249">
        <f t="shared" si="27"/>
        <v>3.1987843018036605E-6</v>
      </c>
      <c r="I249">
        <f t="shared" si="28"/>
        <v>0.99999680121569823</v>
      </c>
      <c r="J249">
        <f t="shared" si="34"/>
        <v>2.5590274414429284E-5</v>
      </c>
      <c r="K249">
        <f t="shared" si="29"/>
        <v>26.525139680876485</v>
      </c>
      <c r="M249">
        <v>1</v>
      </c>
      <c r="N249">
        <f t="shared" si="35"/>
        <v>245</v>
      </c>
      <c r="O249">
        <f t="shared" si="30"/>
        <v>26.525139680876485</v>
      </c>
      <c r="P249">
        <f t="shared" si="31"/>
        <v>3.0603163786516174E-6</v>
      </c>
      <c r="Q249">
        <f t="shared" si="32"/>
        <v>26.525142741192862</v>
      </c>
    </row>
    <row r="250" spans="7:17" x14ac:dyDescent="0.3">
      <c r="G250">
        <f t="shared" si="33"/>
        <v>246</v>
      </c>
      <c r="H250">
        <f t="shared" si="27"/>
        <v>3.037780032905922E-6</v>
      </c>
      <c r="I250">
        <f t="shared" si="28"/>
        <v>0.99999696221996714</v>
      </c>
      <c r="J250">
        <f t="shared" si="34"/>
        <v>2.4302240263247376E-5</v>
      </c>
      <c r="K250">
        <f t="shared" si="29"/>
        <v>26.525142663512597</v>
      </c>
      <c r="M250">
        <v>1</v>
      </c>
      <c r="N250">
        <f t="shared" si="35"/>
        <v>246</v>
      </c>
      <c r="O250">
        <f t="shared" si="30"/>
        <v>26.525142663512597</v>
      </c>
      <c r="P250">
        <f t="shared" si="31"/>
        <v>2.9062816096075972E-6</v>
      </c>
      <c r="Q250">
        <f t="shared" si="32"/>
        <v>26.525145569794205</v>
      </c>
    </row>
    <row r="251" spans="7:17" x14ac:dyDescent="0.3">
      <c r="G251">
        <f t="shared" si="33"/>
        <v>247</v>
      </c>
      <c r="H251">
        <f t="shared" si="27"/>
        <v>2.8848795847592974E-6</v>
      </c>
      <c r="I251">
        <f t="shared" si="28"/>
        <v>0.99999711512041523</v>
      </c>
      <c r="J251">
        <f t="shared" si="34"/>
        <v>2.307903667807438E-5</v>
      </c>
      <c r="K251">
        <f t="shared" si="29"/>
        <v>26.525145496023814</v>
      </c>
      <c r="M251">
        <v>1</v>
      </c>
      <c r="N251">
        <f t="shared" si="35"/>
        <v>247</v>
      </c>
      <c r="O251">
        <f t="shared" si="30"/>
        <v>26.525145496023814</v>
      </c>
      <c r="P251">
        <f t="shared" si="31"/>
        <v>2.7599998659519343E-6</v>
      </c>
      <c r="Q251">
        <f t="shared" si="32"/>
        <v>26.52514825602368</v>
      </c>
    </row>
    <row r="252" spans="7:17" x14ac:dyDescent="0.3">
      <c r="G252">
        <f t="shared" si="33"/>
        <v>248</v>
      </c>
      <c r="H252">
        <f t="shared" si="27"/>
        <v>2.7396750681120565E-6</v>
      </c>
      <c r="I252">
        <f t="shared" si="28"/>
        <v>0.99999726032493186</v>
      </c>
      <c r="J252">
        <f t="shared" si="34"/>
        <v>2.1917400544896452E-5</v>
      </c>
      <c r="K252">
        <f t="shared" si="29"/>
        <v>26.525148185966373</v>
      </c>
      <c r="M252">
        <v>1</v>
      </c>
      <c r="N252">
        <f t="shared" si="35"/>
        <v>248</v>
      </c>
      <c r="O252">
        <f t="shared" si="30"/>
        <v>26.525148185966373</v>
      </c>
      <c r="P252">
        <f t="shared" si="31"/>
        <v>2.6210809144638914E-6</v>
      </c>
      <c r="Q252">
        <f t="shared" si="32"/>
        <v>26.525150807047286</v>
      </c>
    </row>
    <row r="253" spans="7:17" x14ac:dyDescent="0.3">
      <c r="G253">
        <f t="shared" si="33"/>
        <v>249</v>
      </c>
      <c r="H253">
        <f t="shared" si="27"/>
        <v>2.6017791239841494E-6</v>
      </c>
      <c r="I253">
        <f t="shared" si="28"/>
        <v>0.99999739822087597</v>
      </c>
      <c r="J253">
        <f t="shared" si="34"/>
        <v>2.0814232991873195E-5</v>
      </c>
      <c r="K253">
        <f t="shared" si="29"/>
        <v>26.525150740516171</v>
      </c>
      <c r="M253">
        <v>1</v>
      </c>
      <c r="N253">
        <f t="shared" si="35"/>
        <v>249</v>
      </c>
      <c r="O253">
        <f t="shared" si="30"/>
        <v>26.525150740516171</v>
      </c>
      <c r="P253">
        <f t="shared" si="31"/>
        <v>2.4891541646060444E-6</v>
      </c>
      <c r="Q253">
        <f t="shared" si="32"/>
        <v>26.525153229670337</v>
      </c>
    </row>
    <row r="254" spans="7:17" x14ac:dyDescent="0.3">
      <c r="G254">
        <f t="shared" si="33"/>
        <v>250</v>
      </c>
      <c r="H254">
        <f t="shared" si="27"/>
        <v>2.4708238903179505E-6</v>
      </c>
      <c r="I254">
        <f t="shared" si="28"/>
        <v>0.99999752917610973</v>
      </c>
      <c r="J254">
        <f t="shared" si="34"/>
        <v>1.9766591122543604E-5</v>
      </c>
      <c r="K254">
        <f t="shared" si="29"/>
        <v>26.525153166487929</v>
      </c>
      <c r="M254">
        <v>1</v>
      </c>
      <c r="N254">
        <f t="shared" si="35"/>
        <v>250</v>
      </c>
      <c r="O254">
        <f t="shared" si="30"/>
        <v>26.525153166487929</v>
      </c>
      <c r="P254">
        <f t="shared" si="31"/>
        <v>2.3638676779833001E-6</v>
      </c>
      <c r="Q254">
        <f t="shared" si="32"/>
        <v>26.525155530355608</v>
      </c>
    </row>
    <row r="255" spans="7:17" x14ac:dyDescent="0.3">
      <c r="G255">
        <f t="shared" si="33"/>
        <v>251</v>
      </c>
      <c r="H255">
        <f t="shared" si="27"/>
        <v>2.3464600206405243E-6</v>
      </c>
      <c r="I255">
        <f t="shared" si="28"/>
        <v>0.99999765353997938</v>
      </c>
      <c r="J255">
        <f t="shared" si="34"/>
        <v>1.8771680165124195E-5</v>
      </c>
      <c r="K255">
        <f t="shared" si="29"/>
        <v>26.525155470353351</v>
      </c>
      <c r="M255">
        <v>1</v>
      </c>
      <c r="N255">
        <f t="shared" si="35"/>
        <v>251</v>
      </c>
      <c r="O255">
        <f t="shared" si="30"/>
        <v>26.525155470353351</v>
      </c>
      <c r="P255">
        <f t="shared" si="31"/>
        <v>2.2448872308081236E-6</v>
      </c>
      <c r="Q255">
        <f t="shared" si="32"/>
        <v>26.525157715240582</v>
      </c>
    </row>
    <row r="256" spans="7:17" x14ac:dyDescent="0.3">
      <c r="G256">
        <f t="shared" si="33"/>
        <v>252</v>
      </c>
      <c r="H256">
        <f t="shared" si="27"/>
        <v>2.2283557521195173E-6</v>
      </c>
      <c r="I256">
        <f t="shared" si="28"/>
        <v>0.99999777164424786</v>
      </c>
      <c r="J256">
        <f t="shared" si="34"/>
        <v>1.7826846016956139E-5</v>
      </c>
      <c r="K256">
        <f t="shared" si="29"/>
        <v>26.525157658258422</v>
      </c>
      <c r="M256">
        <v>1</v>
      </c>
      <c r="N256">
        <f t="shared" si="35"/>
        <v>252</v>
      </c>
      <c r="O256">
        <f t="shared" si="30"/>
        <v>26.525157658258422</v>
      </c>
      <c r="P256">
        <f t="shared" si="31"/>
        <v>2.1318954210036711E-6</v>
      </c>
      <c r="Q256">
        <f t="shared" si="32"/>
        <v>26.525159790153843</v>
      </c>
    </row>
    <row r="257" spans="7:17" x14ac:dyDescent="0.3">
      <c r="G257">
        <f t="shared" si="33"/>
        <v>253</v>
      </c>
      <c r="H257">
        <f t="shared" si="27"/>
        <v>2.1161960205265611E-6</v>
      </c>
      <c r="I257">
        <f t="shared" si="28"/>
        <v>0.99999788380397947</v>
      </c>
      <c r="J257">
        <f t="shared" si="34"/>
        <v>1.6929568164212489E-5</v>
      </c>
      <c r="K257">
        <f t="shared" si="29"/>
        <v>26.525159736039765</v>
      </c>
      <c r="M257">
        <v>1</v>
      </c>
      <c r="N257">
        <f t="shared" si="35"/>
        <v>253</v>
      </c>
      <c r="O257">
        <f t="shared" si="30"/>
        <v>26.525159736039765</v>
      </c>
      <c r="P257">
        <f t="shared" si="31"/>
        <v>2.0245908229007958E-6</v>
      </c>
      <c r="Q257">
        <f t="shared" si="32"/>
        <v>26.525161760630589</v>
      </c>
    </row>
    <row r="258" spans="7:17" x14ac:dyDescent="0.3">
      <c r="G258">
        <f t="shared" si="33"/>
        <v>254</v>
      </c>
      <c r="H258">
        <f t="shared" si="27"/>
        <v>2.0096816197471563E-6</v>
      </c>
      <c r="I258">
        <f t="shared" si="28"/>
        <v>0.99999799031838021</v>
      </c>
      <c r="J258">
        <f t="shared" si="34"/>
        <v>1.607745295797725E-5</v>
      </c>
      <c r="K258">
        <f t="shared" si="29"/>
        <v>26.525161709240226</v>
      </c>
      <c r="M258">
        <v>1</v>
      </c>
      <c r="N258">
        <f t="shared" si="35"/>
        <v>254</v>
      </c>
      <c r="O258">
        <f t="shared" si="30"/>
        <v>26.525161709240226</v>
      </c>
      <c r="P258">
        <f t="shared" si="31"/>
        <v>1.9226871826594216E-6</v>
      </c>
      <c r="Q258">
        <f t="shared" si="32"/>
        <v>26.525163631927409</v>
      </c>
    </row>
    <row r="259" spans="7:17" x14ac:dyDescent="0.3">
      <c r="G259">
        <f t="shared" si="33"/>
        <v>255</v>
      </c>
      <c r="H259">
        <f t="shared" si="27"/>
        <v>1.9085284035949549E-6</v>
      </c>
      <c r="I259">
        <f t="shared" si="28"/>
        <v>0.99999809147159635</v>
      </c>
      <c r="J259">
        <f t="shared" si="34"/>
        <v>1.5268227228759639E-5</v>
      </c>
      <c r="K259">
        <f t="shared" si="29"/>
        <v>26.525163583123682</v>
      </c>
      <c r="M259">
        <v>1</v>
      </c>
      <c r="N259">
        <f t="shared" si="35"/>
        <v>255</v>
      </c>
      <c r="O259">
        <f t="shared" si="30"/>
        <v>26.525163583123682</v>
      </c>
      <c r="P259">
        <f t="shared" si="31"/>
        <v>1.8259126534359016E-6</v>
      </c>
      <c r="Q259">
        <f t="shared" si="32"/>
        <v>26.525165409036337</v>
      </c>
    </row>
    <row r="260" spans="7:17" x14ac:dyDescent="0.3">
      <c r="G260">
        <f t="shared" si="33"/>
        <v>256</v>
      </c>
      <c r="H260">
        <f t="shared" si="27"/>
        <v>1.8124665278010446E-6</v>
      </c>
      <c r="I260">
        <f t="shared" si="28"/>
        <v>0.99999818753347225</v>
      </c>
      <c r="J260">
        <f t="shared" si="34"/>
        <v>1.4499732222408357E-5</v>
      </c>
      <c r="K260">
        <f t="shared" si="29"/>
        <v>26.525165362689041</v>
      </c>
      <c r="M260">
        <v>1</v>
      </c>
      <c r="N260">
        <f t="shared" si="35"/>
        <v>256</v>
      </c>
      <c r="O260">
        <f t="shared" si="30"/>
        <v>26.525165362689041</v>
      </c>
      <c r="P260">
        <f t="shared" si="31"/>
        <v>1.7340090726486457E-6</v>
      </c>
      <c r="Q260">
        <f t="shared" si="32"/>
        <v>26.525167096698112</v>
      </c>
    </row>
    <row r="261" spans="7:17" x14ac:dyDescent="0.3">
      <c r="G261">
        <f t="shared" si="33"/>
        <v>257</v>
      </c>
      <c r="H261">
        <f t="shared" ref="H261:H276" si="36">EXP(-($B$8+(1/$B$9))*G261)</f>
        <v>1.7212397301561743E-6</v>
      </c>
      <c r="I261">
        <f t="shared" ref="I261:I276" si="37">1-H261</f>
        <v>0.99999827876026981</v>
      </c>
      <c r="J261">
        <f t="shared" si="34"/>
        <v>1.3769917841249394E-5</v>
      </c>
      <c r="K261">
        <f t="shared" ref="K261:K276" si="38">J261+(($D$4/($D$7*((1/$B$9)+$B$8)))*I261)</f>
        <v>26.525167052683614</v>
      </c>
      <c r="M261">
        <v>1</v>
      </c>
      <c r="N261">
        <f t="shared" si="35"/>
        <v>257</v>
      </c>
      <c r="O261">
        <f t="shared" ref="O261:O276" si="39">K261</f>
        <v>26.525167052683614</v>
      </c>
      <c r="P261">
        <f t="shared" ref="P261:P276" si="40">$D$4/$D$7-$B$8*O261-O261/$B$9</f>
        <v>1.6467312708295934E-6</v>
      </c>
      <c r="Q261">
        <f t="shared" ref="Q261:Q276" si="41">O261+(P261*M261)</f>
        <v>26.525168699414884</v>
      </c>
    </row>
    <row r="262" spans="7:17" x14ac:dyDescent="0.3">
      <c r="G262">
        <f t="shared" ref="G262:G276" si="42">G261+1</f>
        <v>258</v>
      </c>
      <c r="H262">
        <f t="shared" si="36"/>
        <v>1.6346046468855468E-6</v>
      </c>
      <c r="I262">
        <f t="shared" si="37"/>
        <v>0.99999836539535314</v>
      </c>
      <c r="J262">
        <f t="shared" ref="J262:J276" si="43">$B$6*H262</f>
        <v>1.3076837175084374E-5</v>
      </c>
      <c r="K262">
        <f t="shared" si="38"/>
        <v>26.525168657615765</v>
      </c>
      <c r="M262">
        <v>1</v>
      </c>
      <c r="N262">
        <f t="shared" ref="N262:N276" si="44">N261+1</f>
        <v>258</v>
      </c>
      <c r="O262">
        <f t="shared" si="39"/>
        <v>26.525168657615765</v>
      </c>
      <c r="P262">
        <f t="shared" si="40"/>
        <v>1.5638464186187861E-6</v>
      </c>
      <c r="Q262">
        <f t="shared" si="41"/>
        <v>26.525170221462183</v>
      </c>
    </row>
    <row r="263" spans="7:17" x14ac:dyDescent="0.3">
      <c r="G263">
        <f t="shared" si="42"/>
        <v>259</v>
      </c>
      <c r="H263">
        <f t="shared" si="36"/>
        <v>1.5523301634324868E-6</v>
      </c>
      <c r="I263">
        <f t="shared" si="37"/>
        <v>0.99999844766983659</v>
      </c>
      <c r="J263">
        <f t="shared" si="43"/>
        <v>1.2418641307459894E-5</v>
      </c>
      <c r="K263">
        <f t="shared" si="38"/>
        <v>26.525170181766942</v>
      </c>
      <c r="M263">
        <v>1</v>
      </c>
      <c r="N263">
        <f t="shared" si="44"/>
        <v>259</v>
      </c>
      <c r="O263">
        <f t="shared" si="39"/>
        <v>26.525170181766942</v>
      </c>
      <c r="P263">
        <f t="shared" si="40"/>
        <v>1.4851334056986687E-6</v>
      </c>
      <c r="Q263">
        <f t="shared" si="41"/>
        <v>26.525171666900349</v>
      </c>
    </row>
    <row r="264" spans="7:17" x14ac:dyDescent="0.3">
      <c r="G264">
        <f t="shared" si="42"/>
        <v>260</v>
      </c>
      <c r="H264">
        <f t="shared" si="36"/>
        <v>1.4741967979190883E-6</v>
      </c>
      <c r="I264">
        <f t="shared" si="37"/>
        <v>0.99999852580320203</v>
      </c>
      <c r="J264">
        <f t="shared" si="43"/>
        <v>1.1793574383352706E-5</v>
      </c>
      <c r="K264">
        <f t="shared" si="38"/>
        <v>26.525171629203079</v>
      </c>
      <c r="M264">
        <v>1</v>
      </c>
      <c r="N264">
        <f t="shared" si="44"/>
        <v>260</v>
      </c>
      <c r="O264">
        <f t="shared" si="39"/>
        <v>26.525171629203079</v>
      </c>
      <c r="P264">
        <f t="shared" si="40"/>
        <v>1.4103822518554687E-6</v>
      </c>
      <c r="Q264">
        <f t="shared" si="41"/>
        <v>26.525173039585329</v>
      </c>
    </row>
    <row r="265" spans="7:17" x14ac:dyDescent="0.3">
      <c r="G265">
        <f t="shared" si="42"/>
        <v>261</v>
      </c>
      <c r="H265">
        <f t="shared" si="36"/>
        <v>1.3999961156390992E-6</v>
      </c>
      <c r="I265">
        <f t="shared" si="37"/>
        <v>0.99999860000388441</v>
      </c>
      <c r="J265">
        <f t="shared" si="43"/>
        <v>1.1199968925112794E-5</v>
      </c>
      <c r="K265">
        <f t="shared" si="38"/>
        <v>26.525173003785483</v>
      </c>
      <c r="M265">
        <v>1</v>
      </c>
      <c r="N265">
        <f t="shared" si="44"/>
        <v>261</v>
      </c>
      <c r="O265">
        <f t="shared" si="39"/>
        <v>26.525173003785483</v>
      </c>
      <c r="P265">
        <f t="shared" si="40"/>
        <v>1.3393935441655125E-6</v>
      </c>
      <c r="Q265">
        <f t="shared" si="41"/>
        <v>26.525174343179028</v>
      </c>
    </row>
    <row r="266" spans="7:17" x14ac:dyDescent="0.3">
      <c r="G266">
        <f t="shared" si="42"/>
        <v>262</v>
      </c>
      <c r="H266">
        <f t="shared" si="36"/>
        <v>1.3295301730211333E-6</v>
      </c>
      <c r="I266">
        <f t="shared" si="37"/>
        <v>0.99999867046982693</v>
      </c>
      <c r="J266">
        <f t="shared" si="43"/>
        <v>1.0636241384169066E-5</v>
      </c>
      <c r="K266">
        <f t="shared" si="38"/>
        <v>26.525174309181086</v>
      </c>
      <c r="M266">
        <v>1</v>
      </c>
      <c r="N266">
        <f t="shared" si="44"/>
        <v>262</v>
      </c>
      <c r="O266">
        <f t="shared" si="39"/>
        <v>26.525174309181086</v>
      </c>
      <c r="P266">
        <f t="shared" si="40"/>
        <v>1.2719779081335481E-6</v>
      </c>
      <c r="Q266">
        <f t="shared" si="41"/>
        <v>26.525175581158994</v>
      </c>
    </row>
    <row r="267" spans="7:17" x14ac:dyDescent="0.3">
      <c r="G267">
        <f t="shared" si="42"/>
        <v>263</v>
      </c>
      <c r="H267">
        <f t="shared" si="36"/>
        <v>1.2626109895788324E-6</v>
      </c>
      <c r="I267">
        <f t="shared" si="37"/>
        <v>0.99999873738901046</v>
      </c>
      <c r="J267">
        <f t="shared" si="43"/>
        <v>1.0100887916630659E-5</v>
      </c>
      <c r="K267">
        <f t="shared" si="38"/>
        <v>26.525175548872273</v>
      </c>
      <c r="M267">
        <v>1</v>
      </c>
      <c r="N267">
        <f t="shared" si="44"/>
        <v>263</v>
      </c>
      <c r="O267">
        <f t="shared" si="39"/>
        <v>26.525175548872273</v>
      </c>
      <c r="P267">
        <f t="shared" si="40"/>
        <v>1.2079555003416398E-6</v>
      </c>
      <c r="Q267">
        <f t="shared" si="41"/>
        <v>26.525176756827772</v>
      </c>
    </row>
    <row r="268" spans="7:17" x14ac:dyDescent="0.3">
      <c r="G268">
        <f t="shared" si="42"/>
        <v>264</v>
      </c>
      <c r="H268">
        <f t="shared" si="36"/>
        <v>1.1990600464393509E-6</v>
      </c>
      <c r="I268">
        <f t="shared" si="37"/>
        <v>0.99999880093995352</v>
      </c>
      <c r="J268">
        <f t="shared" si="43"/>
        <v>9.5924803715148073E-6</v>
      </c>
      <c r="K268">
        <f t="shared" si="38"/>
        <v>26.525176726166137</v>
      </c>
      <c r="M268">
        <v>1</v>
      </c>
      <c r="N268">
        <f t="shared" si="44"/>
        <v>264</v>
      </c>
      <c r="O268">
        <f t="shared" si="39"/>
        <v>26.525176726166137</v>
      </c>
      <c r="P268">
        <f t="shared" si="40"/>
        <v>1.1471555294156888E-6</v>
      </c>
      <c r="Q268">
        <f t="shared" si="41"/>
        <v>26.525177873321667</v>
      </c>
    </row>
    <row r="269" spans="7:17" x14ac:dyDescent="0.3">
      <c r="G269">
        <f t="shared" si="42"/>
        <v>265</v>
      </c>
      <c r="H269">
        <f t="shared" si="36"/>
        <v>1.1387078101123809E-6</v>
      </c>
      <c r="I269">
        <f t="shared" si="37"/>
        <v>0.99999886129218984</v>
      </c>
      <c r="J269">
        <f t="shared" si="43"/>
        <v>9.1096624808990472E-6</v>
      </c>
      <c r="K269">
        <f t="shared" si="38"/>
        <v>26.525177844203323</v>
      </c>
      <c r="M269">
        <v>1</v>
      </c>
      <c r="N269">
        <f t="shared" si="44"/>
        <v>265</v>
      </c>
      <c r="O269">
        <f t="shared" si="39"/>
        <v>26.525177844203323</v>
      </c>
      <c r="P269">
        <f t="shared" si="40"/>
        <v>1.0894158007090926E-6</v>
      </c>
      <c r="Q269">
        <f t="shared" si="41"/>
        <v>26.525178933619124</v>
      </c>
    </row>
    <row r="270" spans="7:17" x14ac:dyDescent="0.3">
      <c r="G270">
        <f t="shared" si="42"/>
        <v>266</v>
      </c>
      <c r="H270">
        <f t="shared" si="36"/>
        <v>1.0813932802292896E-6</v>
      </c>
      <c r="I270">
        <f t="shared" si="37"/>
        <v>0.99999891860671974</v>
      </c>
      <c r="J270">
        <f t="shared" si="43"/>
        <v>8.6511462418343168E-6</v>
      </c>
      <c r="K270">
        <f t="shared" si="38"/>
        <v>26.525178905966388</v>
      </c>
      <c r="M270">
        <v>1</v>
      </c>
      <c r="N270">
        <f t="shared" si="44"/>
        <v>266</v>
      </c>
      <c r="O270">
        <f t="shared" si="39"/>
        <v>26.525178905966388</v>
      </c>
      <c r="P270">
        <f t="shared" si="40"/>
        <v>1.0345822835586271E-6</v>
      </c>
      <c r="Q270">
        <f t="shared" si="41"/>
        <v>26.525179940548671</v>
      </c>
    </row>
    <row r="271" spans="7:17" x14ac:dyDescent="0.3">
      <c r="G271">
        <f t="shared" si="42"/>
        <v>267</v>
      </c>
      <c r="H271">
        <f t="shared" si="36"/>
        <v>1.026963560045884E-6</v>
      </c>
      <c r="I271">
        <f t="shared" si="37"/>
        <v>0.99999897303643992</v>
      </c>
      <c r="J271">
        <f t="shared" si="43"/>
        <v>8.2157084803670721E-6</v>
      </c>
      <c r="K271">
        <f t="shared" si="38"/>
        <v>26.525179914287783</v>
      </c>
      <c r="M271">
        <v>1</v>
      </c>
      <c r="N271">
        <f t="shared" si="44"/>
        <v>267</v>
      </c>
      <c r="O271">
        <f t="shared" si="39"/>
        <v>26.525179914287783</v>
      </c>
      <c r="P271">
        <f t="shared" si="40"/>
        <v>9.8250869916965966E-7</v>
      </c>
      <c r="Q271">
        <f t="shared" si="41"/>
        <v>26.525180896796481</v>
      </c>
    </row>
    <row r="272" spans="7:17" x14ac:dyDescent="0.3">
      <c r="G272">
        <f t="shared" si="42"/>
        <v>268</v>
      </c>
      <c r="H272">
        <f t="shared" si="36"/>
        <v>9.7527344856304041E-7</v>
      </c>
      <c r="I272">
        <f t="shared" si="37"/>
        <v>0.99999902472655144</v>
      </c>
      <c r="J272">
        <f t="shared" si="43"/>
        <v>7.8021875885043233E-6</v>
      </c>
      <c r="K272">
        <f t="shared" si="38"/>
        <v>26.525180871857383</v>
      </c>
      <c r="M272">
        <v>1</v>
      </c>
      <c r="N272">
        <f t="shared" si="44"/>
        <v>268</v>
      </c>
      <c r="O272">
        <f t="shared" si="39"/>
        <v>26.525180871857383</v>
      </c>
      <c r="P272">
        <f t="shared" si="40"/>
        <v>9.3305613230870721E-7</v>
      </c>
      <c r="Q272">
        <f t="shared" si="41"/>
        <v>26.525181804913515</v>
      </c>
    </row>
    <row r="273" spans="7:17" x14ac:dyDescent="0.3">
      <c r="G273">
        <f t="shared" si="42"/>
        <v>269</v>
      </c>
      <c r="H273">
        <f t="shared" si="36"/>
        <v>9.2618505317710274E-7</v>
      </c>
      <c r="I273">
        <f t="shared" si="37"/>
        <v>0.99999907381494679</v>
      </c>
      <c r="J273">
        <f t="shared" si="43"/>
        <v>7.4094804254168219E-6</v>
      </c>
      <c r="K273">
        <f t="shared" si="38"/>
        <v>26.525181781229673</v>
      </c>
      <c r="M273">
        <v>1</v>
      </c>
      <c r="N273">
        <f t="shared" si="44"/>
        <v>269</v>
      </c>
      <c r="O273">
        <f t="shared" si="39"/>
        <v>26.525181781229673</v>
      </c>
      <c r="P273">
        <f t="shared" si="40"/>
        <v>8.8609265910116752E-7</v>
      </c>
      <c r="Q273">
        <f t="shared" si="41"/>
        <v>26.525182667322333</v>
      </c>
    </row>
    <row r="274" spans="7:17" x14ac:dyDescent="0.3">
      <c r="G274">
        <f t="shared" si="42"/>
        <v>270</v>
      </c>
      <c r="H274">
        <f t="shared" si="36"/>
        <v>8.7956742182674555E-7</v>
      </c>
      <c r="I274">
        <f t="shared" si="37"/>
        <v>0.99999912043257821</v>
      </c>
      <c r="J274">
        <f t="shared" si="43"/>
        <v>7.0365393746139644E-6</v>
      </c>
      <c r="K274">
        <f t="shared" si="38"/>
        <v>26.525182644830572</v>
      </c>
      <c r="M274">
        <v>1</v>
      </c>
      <c r="N274">
        <f t="shared" si="44"/>
        <v>270</v>
      </c>
      <c r="O274">
        <f t="shared" si="39"/>
        <v>26.525182644830572</v>
      </c>
      <c r="P274">
        <f t="shared" si="40"/>
        <v>8.4149299631186558E-7</v>
      </c>
      <c r="Q274">
        <f t="shared" si="41"/>
        <v>26.52518348632357</v>
      </c>
    </row>
    <row r="275" spans="7:17" x14ac:dyDescent="0.3">
      <c r="G275">
        <f t="shared" si="42"/>
        <v>271</v>
      </c>
      <c r="H275">
        <f t="shared" si="36"/>
        <v>8.3529619365495735E-7</v>
      </c>
      <c r="I275">
        <f t="shared" si="37"/>
        <v>0.99999916470380634</v>
      </c>
      <c r="J275">
        <f t="shared" si="43"/>
        <v>6.6823695492396588E-6</v>
      </c>
      <c r="K275">
        <f t="shared" si="38"/>
        <v>26.525183464963877</v>
      </c>
      <c r="M275">
        <v>1</v>
      </c>
      <c r="N275">
        <f t="shared" si="44"/>
        <v>271</v>
      </c>
      <c r="O275">
        <f t="shared" si="39"/>
        <v>26.525183464963877</v>
      </c>
      <c r="P275">
        <f t="shared" si="40"/>
        <v>7.9913816680016181E-7</v>
      </c>
      <c r="Q275">
        <f t="shared" si="41"/>
        <v>26.525184264102045</v>
      </c>
    </row>
    <row r="276" spans="7:17" x14ac:dyDescent="0.3">
      <c r="G276">
        <f t="shared" si="42"/>
        <v>272</v>
      </c>
      <c r="H276">
        <f t="shared" si="36"/>
        <v>7.9325326725424655E-7</v>
      </c>
      <c r="I276">
        <f t="shared" si="37"/>
        <v>0.99999920674673271</v>
      </c>
      <c r="J276">
        <f t="shared" si="43"/>
        <v>6.3460261380339724E-6</v>
      </c>
      <c r="K276">
        <f t="shared" si="38"/>
        <v>26.525184243817449</v>
      </c>
      <c r="M276">
        <v>1</v>
      </c>
      <c r="N276">
        <f t="shared" si="44"/>
        <v>272</v>
      </c>
      <c r="O276">
        <f t="shared" si="39"/>
        <v>26.525184243817449</v>
      </c>
      <c r="P276">
        <f t="shared" si="40"/>
        <v>7.5891518092063848E-7</v>
      </c>
      <c r="Q276">
        <f t="shared" si="41"/>
        <v>26.525185002732631</v>
      </c>
    </row>
  </sheetData>
  <mergeCells count="6">
    <mergeCell ref="M2:Q2"/>
    <mergeCell ref="A1:E1"/>
    <mergeCell ref="D8:E9"/>
    <mergeCell ref="D6:E6"/>
    <mergeCell ref="G2:K2"/>
    <mergeCell ref="D2:E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2021-11-18T20:19:03Z</dcterms:created>
  <dcterms:modified xsi:type="dcterms:W3CDTF">2022-12-01T23:55:20Z</dcterms:modified>
</cp:coreProperties>
</file>