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Κυριάκη\Desktop\7ο εξάμηνο\Νικολαίδης\εργαστιριο\εργαστήριο 3\εγώ\"/>
    </mc:Choice>
  </mc:AlternateContent>
  <xr:revisionPtr revIDLastSave="0" documentId="13_ncr:1_{8A880799-F337-44C1-83F0-93BC95BB87D1}" xr6:coauthVersionLast="47" xr6:coauthVersionMax="47" xr10:uidLastSave="{00000000-0000-0000-0000-000000000000}"/>
  <bookViews>
    <workbookView xWindow="10512" yWindow="456" windowWidth="10920" windowHeight="12360" activeTab="1" xr2:uid="{BD0F095E-75DD-4C41-A4B2-28B92F1AE91D}"/>
  </bookViews>
  <sheets>
    <sheet name="Φύλλο1" sheetId="1" r:id="rId1"/>
    <sheet name="Σενάριο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4" i="1" l="1"/>
  <c r="D5" i="1"/>
  <c r="I3" i="2"/>
  <c r="B5" i="2"/>
  <c r="B8" i="2" s="1"/>
  <c r="B10" i="2"/>
  <c r="K3" i="2" s="1"/>
  <c r="B9" i="2"/>
  <c r="B4" i="2"/>
  <c r="B3" i="2"/>
  <c r="J3" i="2"/>
  <c r="I224" i="1"/>
  <c r="M224" i="1" s="1"/>
  <c r="J224" i="1"/>
  <c r="N224" i="1" s="1"/>
  <c r="K224" i="1"/>
  <c r="O224" i="1" s="1"/>
  <c r="K225" i="1" s="1"/>
  <c r="N4" i="1"/>
  <c r="K5" i="1"/>
  <c r="O4" i="1"/>
  <c r="O3" i="1"/>
  <c r="K4" i="1" s="1"/>
  <c r="M4" i="1" s="1"/>
  <c r="I5" i="1" s="1"/>
  <c r="J5" i="1"/>
  <c r="J4" i="1"/>
  <c r="I4" i="1"/>
  <c r="N3" i="1"/>
  <c r="M3" i="1"/>
  <c r="B15" i="1"/>
  <c r="I3" i="1"/>
  <c r="K3" i="1"/>
  <c r="J3" i="1"/>
  <c r="B9" i="1"/>
  <c r="B10" i="1"/>
  <c r="B3" i="1"/>
  <c r="B5" i="1"/>
  <c r="B8" i="1" s="1"/>
  <c r="B4" i="1"/>
  <c r="B15" i="2" l="1"/>
  <c r="M3" i="2" s="1"/>
  <c r="B7" i="2"/>
  <c r="N3" i="2"/>
  <c r="J4" i="2" s="1"/>
  <c r="O225" i="1"/>
  <c r="K226" i="1" s="1"/>
  <c r="J225" i="1"/>
  <c r="I225" i="1"/>
  <c r="O5" i="1"/>
  <c r="K6" i="1"/>
  <c r="N5" i="1"/>
  <c r="J6" i="1" s="1"/>
  <c r="M5" i="1"/>
  <c r="I6" i="1" s="1"/>
  <c r="B7" i="1"/>
  <c r="O3" i="2" l="1"/>
  <c r="K4" i="2" s="1"/>
  <c r="O226" i="1"/>
  <c r="K227" i="1"/>
  <c r="M225" i="1"/>
  <c r="I226" i="1"/>
  <c r="N225" i="1"/>
  <c r="J226" i="1"/>
  <c r="N6" i="1"/>
  <c r="J7" i="1" s="1"/>
  <c r="O6" i="1"/>
  <c r="K7" i="1" s="1"/>
  <c r="O7" i="1" s="1"/>
  <c r="K8" i="1" s="1"/>
  <c r="M6" i="1"/>
  <c r="I7" i="1" s="1"/>
  <c r="O4" i="2" l="1"/>
  <c r="K5" i="2" s="1"/>
  <c r="I4" i="2"/>
  <c r="N226" i="1"/>
  <c r="J227" i="1" s="1"/>
  <c r="M226" i="1"/>
  <c r="I227" i="1" s="1"/>
  <c r="N7" i="1"/>
  <c r="J8" i="1" s="1"/>
  <c r="M7" i="1"/>
  <c r="I8" i="1" s="1"/>
  <c r="N4" i="2" l="1"/>
  <c r="J5" i="2" s="1"/>
  <c r="O5" i="2" s="1"/>
  <c r="K6" i="2" s="1"/>
  <c r="M4" i="2"/>
  <c r="I5" i="2" s="1"/>
  <c r="M227" i="1"/>
  <c r="I228" i="1"/>
  <c r="N227" i="1"/>
  <c r="J228" i="1" s="1"/>
  <c r="O227" i="1"/>
  <c r="K228" i="1" s="1"/>
  <c r="N8" i="1"/>
  <c r="J9" i="1" s="1"/>
  <c r="O8" i="1"/>
  <c r="K9" i="1" s="1"/>
  <c r="O9" i="1" s="1"/>
  <c r="K10" i="1" s="1"/>
  <c r="M8" i="1"/>
  <c r="I9" i="1" s="1"/>
  <c r="M5" i="2" l="1"/>
  <c r="I6" i="2" s="1"/>
  <c r="N5" i="2"/>
  <c r="J6" i="2" s="1"/>
  <c r="N228" i="1"/>
  <c r="J229" i="1" s="1"/>
  <c r="M228" i="1"/>
  <c r="I229" i="1"/>
  <c r="O228" i="1"/>
  <c r="K229" i="1"/>
  <c r="N9" i="1"/>
  <c r="J10" i="1" s="1"/>
  <c r="M9" i="1"/>
  <c r="I10" i="1" s="1"/>
  <c r="M6" i="2" l="1"/>
  <c r="I7" i="2" s="1"/>
  <c r="N6" i="2"/>
  <c r="J7" i="2" s="1"/>
  <c r="O6" i="2"/>
  <c r="K7" i="2" s="1"/>
  <c r="N229" i="1"/>
  <c r="J230" i="1" s="1"/>
  <c r="M229" i="1"/>
  <c r="I230" i="1"/>
  <c r="O229" i="1"/>
  <c r="K230" i="1"/>
  <c r="J11" i="1"/>
  <c r="N10" i="1"/>
  <c r="O10" i="1"/>
  <c r="K11" i="1" s="1"/>
  <c r="O11" i="1" s="1"/>
  <c r="K12" i="1" s="1"/>
  <c r="M10" i="1"/>
  <c r="I11" i="1" s="1"/>
  <c r="M7" i="2" l="1"/>
  <c r="I8" i="2" s="1"/>
  <c r="N7" i="2"/>
  <c r="J8" i="2" s="1"/>
  <c r="O7" i="2"/>
  <c r="K8" i="2" s="1"/>
  <c r="N230" i="1"/>
  <c r="J231" i="1" s="1"/>
  <c r="M230" i="1"/>
  <c r="I231" i="1" s="1"/>
  <c r="O230" i="1"/>
  <c r="K231" i="1" s="1"/>
  <c r="N11" i="1"/>
  <c r="J12" i="1" s="1"/>
  <c r="M11" i="1"/>
  <c r="I12" i="1" s="1"/>
  <c r="O8" i="2" l="1"/>
  <c r="K9" i="2" s="1"/>
  <c r="N8" i="2"/>
  <c r="J9" i="2" s="1"/>
  <c r="M8" i="2"/>
  <c r="I9" i="2" s="1"/>
  <c r="M231" i="1"/>
  <c r="I232" i="1"/>
  <c r="N231" i="1"/>
  <c r="J232" i="1" s="1"/>
  <c r="O231" i="1"/>
  <c r="K232" i="1" s="1"/>
  <c r="J13" i="1"/>
  <c r="N12" i="1"/>
  <c r="O12" i="1"/>
  <c r="K13" i="1" s="1"/>
  <c r="O13" i="1" s="1"/>
  <c r="K14" i="1" s="1"/>
  <c r="M12" i="1"/>
  <c r="I13" i="1" s="1"/>
  <c r="N9" i="2" l="1"/>
  <c r="J10" i="2" s="1"/>
  <c r="M9" i="2"/>
  <c r="I10" i="2" s="1"/>
  <c r="O9" i="2"/>
  <c r="K10" i="2" s="1"/>
  <c r="O232" i="1"/>
  <c r="K233" i="1" s="1"/>
  <c r="N232" i="1"/>
  <c r="J233" i="1" s="1"/>
  <c r="M232" i="1"/>
  <c r="I233" i="1" s="1"/>
  <c r="N13" i="1"/>
  <c r="J14" i="1" s="1"/>
  <c r="M13" i="1"/>
  <c r="I14" i="1" s="1"/>
  <c r="O10" i="2" l="1"/>
  <c r="K11" i="2" s="1"/>
  <c r="M10" i="2"/>
  <c r="I11" i="2" s="1"/>
  <c r="N10" i="2"/>
  <c r="J11" i="2" s="1"/>
  <c r="M233" i="1"/>
  <c r="I234" i="1" s="1"/>
  <c r="N233" i="1"/>
  <c r="J234" i="1" s="1"/>
  <c r="O233" i="1"/>
  <c r="K234" i="1"/>
  <c r="N14" i="1"/>
  <c r="J15" i="1" s="1"/>
  <c r="O14" i="1"/>
  <c r="K15" i="1" s="1"/>
  <c r="M14" i="1"/>
  <c r="I15" i="1" s="1"/>
  <c r="N11" i="2" l="1"/>
  <c r="J12" i="2" s="1"/>
  <c r="M11" i="2"/>
  <c r="I12" i="2" s="1"/>
  <c r="O11" i="2"/>
  <c r="K12" i="2" s="1"/>
  <c r="N234" i="1"/>
  <c r="J235" i="1" s="1"/>
  <c r="M234" i="1"/>
  <c r="I235" i="1" s="1"/>
  <c r="O234" i="1"/>
  <c r="K235" i="1"/>
  <c r="J16" i="1"/>
  <c r="N15" i="1"/>
  <c r="O15" i="1"/>
  <c r="K16" i="1" s="1"/>
  <c r="M15" i="1"/>
  <c r="I16" i="1" s="1"/>
  <c r="O12" i="2" l="1"/>
  <c r="K13" i="2" s="1"/>
  <c r="M12" i="2"/>
  <c r="I13" i="2" s="1"/>
  <c r="N12" i="2"/>
  <c r="J13" i="2" s="1"/>
  <c r="M235" i="1"/>
  <c r="I236" i="1"/>
  <c r="N235" i="1"/>
  <c r="J236" i="1" s="1"/>
  <c r="O235" i="1"/>
  <c r="K236" i="1" s="1"/>
  <c r="K17" i="1"/>
  <c r="N16" i="1"/>
  <c r="J17" i="1" s="1"/>
  <c r="O16" i="1"/>
  <c r="M16" i="1"/>
  <c r="I17" i="1" s="1"/>
  <c r="M13" i="2" l="1"/>
  <c r="I14" i="2" s="1"/>
  <c r="N13" i="2"/>
  <c r="J14" i="2" s="1"/>
  <c r="O13" i="2"/>
  <c r="K14" i="2" s="1"/>
  <c r="O236" i="1"/>
  <c r="K237" i="1" s="1"/>
  <c r="N236" i="1"/>
  <c r="J237" i="1"/>
  <c r="M236" i="1"/>
  <c r="I237" i="1"/>
  <c r="N17" i="1"/>
  <c r="J18" i="1" s="1"/>
  <c r="O17" i="1"/>
  <c r="K18" i="1" s="1"/>
  <c r="M17" i="1"/>
  <c r="I18" i="1" s="1"/>
  <c r="O14" i="2" l="1"/>
  <c r="K15" i="2" s="1"/>
  <c r="M14" i="2"/>
  <c r="I15" i="2" s="1"/>
  <c r="N14" i="2"/>
  <c r="J15" i="2" s="1"/>
  <c r="O237" i="1"/>
  <c r="K238" i="1" s="1"/>
  <c r="M237" i="1"/>
  <c r="I238" i="1" s="1"/>
  <c r="N237" i="1"/>
  <c r="J238" i="1" s="1"/>
  <c r="N18" i="1"/>
  <c r="J19" i="1" s="1"/>
  <c r="O18" i="1"/>
  <c r="K19" i="1" s="1"/>
  <c r="M18" i="1"/>
  <c r="I19" i="1" s="1"/>
  <c r="N15" i="2" l="1"/>
  <c r="J16" i="2" s="1"/>
  <c r="O15" i="2"/>
  <c r="K16" i="2" s="1"/>
  <c r="M15" i="2"/>
  <c r="I16" i="2" s="1"/>
  <c r="O238" i="1"/>
  <c r="K239" i="1" s="1"/>
  <c r="M238" i="1"/>
  <c r="I239" i="1" s="1"/>
  <c r="N238" i="1"/>
  <c r="J239" i="1" s="1"/>
  <c r="N19" i="1"/>
  <c r="J20" i="1" s="1"/>
  <c r="O19" i="1"/>
  <c r="K20" i="1" s="1"/>
  <c r="O20" i="1" s="1"/>
  <c r="K21" i="1" s="1"/>
  <c r="M19" i="1"/>
  <c r="I20" i="1" s="1"/>
  <c r="M16" i="2" l="1"/>
  <c r="I17" i="2" s="1"/>
  <c r="N16" i="2"/>
  <c r="J17" i="2" s="1"/>
  <c r="O16" i="2"/>
  <c r="K17" i="2" s="1"/>
  <c r="O239" i="1"/>
  <c r="K240" i="1" s="1"/>
  <c r="N239" i="1"/>
  <c r="J240" i="1" s="1"/>
  <c r="M239" i="1"/>
  <c r="I240" i="1" s="1"/>
  <c r="N20" i="1"/>
  <c r="J21" i="1" s="1"/>
  <c r="M20" i="1"/>
  <c r="I21" i="1" s="1"/>
  <c r="O17" i="2" l="1"/>
  <c r="K18" i="2" s="1"/>
  <c r="N17" i="2"/>
  <c r="J18" i="2" s="1"/>
  <c r="M17" i="2"/>
  <c r="I18" i="2" s="1"/>
  <c r="N240" i="1"/>
  <c r="J241" i="1" s="1"/>
  <c r="O240" i="1"/>
  <c r="K241" i="1"/>
  <c r="M240" i="1"/>
  <c r="I241" i="1"/>
  <c r="N21" i="1"/>
  <c r="J22" i="1" s="1"/>
  <c r="O21" i="1"/>
  <c r="K22" i="1" s="1"/>
  <c r="O22" i="1" s="1"/>
  <c r="K23" i="1" s="1"/>
  <c r="M21" i="1"/>
  <c r="I22" i="1" s="1"/>
  <c r="M18" i="2" l="1"/>
  <c r="I19" i="2" s="1"/>
  <c r="N18" i="2"/>
  <c r="J19" i="2" s="1"/>
  <c r="O18" i="2"/>
  <c r="K19" i="2" s="1"/>
  <c r="N241" i="1"/>
  <c r="J242" i="1" s="1"/>
  <c r="O241" i="1"/>
  <c r="K242" i="1" s="1"/>
  <c r="M241" i="1"/>
  <c r="I242" i="1" s="1"/>
  <c r="J23" i="1"/>
  <c r="O23" i="1" s="1"/>
  <c r="K24" i="1" s="1"/>
  <c r="N22" i="1"/>
  <c r="M22" i="1"/>
  <c r="I23" i="1" s="1"/>
  <c r="N19" i="2" l="1"/>
  <c r="J20" i="2" s="1"/>
  <c r="O19" i="2"/>
  <c r="K20" i="2" s="1"/>
  <c r="M19" i="2"/>
  <c r="I20" i="2" s="1"/>
  <c r="M242" i="1"/>
  <c r="I243" i="1" s="1"/>
  <c r="O242" i="1"/>
  <c r="K243" i="1"/>
  <c r="N242" i="1"/>
  <c r="J243" i="1" s="1"/>
  <c r="J24" i="1"/>
  <c r="O24" i="1" s="1"/>
  <c r="K25" i="1" s="1"/>
  <c r="N23" i="1"/>
  <c r="M23" i="1"/>
  <c r="I24" i="1" s="1"/>
  <c r="M20" i="2" l="1"/>
  <c r="I21" i="2" s="1"/>
  <c r="N20" i="2"/>
  <c r="J21" i="2" s="1"/>
  <c r="O20" i="2"/>
  <c r="K21" i="2" s="1"/>
  <c r="N243" i="1"/>
  <c r="J244" i="1" s="1"/>
  <c r="M243" i="1"/>
  <c r="I244" i="1" s="1"/>
  <c r="O243" i="1"/>
  <c r="K244" i="1" s="1"/>
  <c r="N24" i="1"/>
  <c r="J25" i="1" s="1"/>
  <c r="M24" i="1"/>
  <c r="I25" i="1" s="1"/>
  <c r="O21" i="2" l="1"/>
  <c r="K22" i="2" s="1"/>
  <c r="N21" i="2"/>
  <c r="J22" i="2" s="1"/>
  <c r="M21" i="2"/>
  <c r="I22" i="2" s="1"/>
  <c r="M244" i="1"/>
  <c r="I245" i="1" s="1"/>
  <c r="O244" i="1"/>
  <c r="K245" i="1"/>
  <c r="N244" i="1"/>
  <c r="J245" i="1"/>
  <c r="N25" i="1"/>
  <c r="J26" i="1" s="1"/>
  <c r="O25" i="1"/>
  <c r="K26" i="1" s="1"/>
  <c r="M25" i="1"/>
  <c r="I26" i="1" s="1"/>
  <c r="N22" i="2" l="1"/>
  <c r="J23" i="2" s="1"/>
  <c r="M22" i="2"/>
  <c r="I23" i="2" s="1"/>
  <c r="O22" i="2"/>
  <c r="K23" i="2" s="1"/>
  <c r="M245" i="1"/>
  <c r="I246" i="1"/>
  <c r="N245" i="1"/>
  <c r="J246" i="1"/>
  <c r="O245" i="1"/>
  <c r="K246" i="1"/>
  <c r="N26" i="1"/>
  <c r="J27" i="1" s="1"/>
  <c r="O26" i="1"/>
  <c r="K27" i="1" s="1"/>
  <c r="M26" i="1"/>
  <c r="I27" i="1" s="1"/>
  <c r="O23" i="2" l="1"/>
  <c r="K24" i="2" s="1"/>
  <c r="M23" i="2"/>
  <c r="I24" i="2" s="1"/>
  <c r="N23" i="2"/>
  <c r="J24" i="2" s="1"/>
  <c r="O246" i="1"/>
  <c r="K247" i="1"/>
  <c r="N246" i="1"/>
  <c r="J247" i="1" s="1"/>
  <c r="M246" i="1"/>
  <c r="I247" i="1" s="1"/>
  <c r="N27" i="1"/>
  <c r="J28" i="1" s="1"/>
  <c r="O27" i="1"/>
  <c r="K28" i="1" s="1"/>
  <c r="O28" i="1" s="1"/>
  <c r="K29" i="1" s="1"/>
  <c r="M27" i="1"/>
  <c r="I28" i="1" s="1"/>
  <c r="N24" i="2" l="1"/>
  <c r="J25" i="2" s="1"/>
  <c r="M24" i="2"/>
  <c r="I25" i="2" s="1"/>
  <c r="O24" i="2"/>
  <c r="K25" i="2" s="1"/>
  <c r="M247" i="1"/>
  <c r="I248" i="1"/>
  <c r="N247" i="1"/>
  <c r="J248" i="1" s="1"/>
  <c r="O247" i="1"/>
  <c r="K248" i="1" s="1"/>
  <c r="N28" i="1"/>
  <c r="J29" i="1" s="1"/>
  <c r="M28" i="1"/>
  <c r="I29" i="1" s="1"/>
  <c r="O25" i="2" l="1"/>
  <c r="K26" i="2" s="1"/>
  <c r="M25" i="2"/>
  <c r="I26" i="2" s="1"/>
  <c r="N25" i="2"/>
  <c r="J26" i="2" s="1"/>
  <c r="O248" i="1"/>
  <c r="K249" i="1"/>
  <c r="N248" i="1"/>
  <c r="J249" i="1"/>
  <c r="M248" i="1"/>
  <c r="I249" i="1" s="1"/>
  <c r="N29" i="1"/>
  <c r="J30" i="1" s="1"/>
  <c r="O29" i="1"/>
  <c r="K30" i="1" s="1"/>
  <c r="M29" i="1"/>
  <c r="I30" i="1" s="1"/>
  <c r="M26" i="2" l="1"/>
  <c r="I27" i="2" s="1"/>
  <c r="O26" i="2"/>
  <c r="K27" i="2" s="1"/>
  <c r="N26" i="2"/>
  <c r="J27" i="2" s="1"/>
  <c r="M249" i="1"/>
  <c r="I250" i="1" s="1"/>
  <c r="O249" i="1"/>
  <c r="K250" i="1"/>
  <c r="N249" i="1"/>
  <c r="J250" i="1"/>
  <c r="K31" i="1"/>
  <c r="O31" i="1" s="1"/>
  <c r="K32" i="1" s="1"/>
  <c r="J31" i="1"/>
  <c r="N30" i="1"/>
  <c r="O30" i="1"/>
  <c r="M30" i="1"/>
  <c r="I31" i="1" s="1"/>
  <c r="O27" i="2" l="1"/>
  <c r="K28" i="2" s="1"/>
  <c r="N27" i="2"/>
  <c r="J28" i="2" s="1"/>
  <c r="M27" i="2"/>
  <c r="I28" i="2" s="1"/>
  <c r="M250" i="1"/>
  <c r="I251" i="1" s="1"/>
  <c r="O250" i="1"/>
  <c r="K251" i="1" s="1"/>
  <c r="N250" i="1"/>
  <c r="J251" i="1" s="1"/>
  <c r="N31" i="1"/>
  <c r="J32" i="1" s="1"/>
  <c r="M31" i="1"/>
  <c r="I32" i="1" s="1"/>
  <c r="M28" i="2" l="1"/>
  <c r="I29" i="2" s="1"/>
  <c r="N28" i="2"/>
  <c r="J29" i="2" s="1"/>
  <c r="O28" i="2"/>
  <c r="K29" i="2" s="1"/>
  <c r="J252" i="1"/>
  <c r="N251" i="1"/>
  <c r="O251" i="1"/>
  <c r="K252" i="1" s="1"/>
  <c r="M251" i="1"/>
  <c r="I252" i="1" s="1"/>
  <c r="N32" i="1"/>
  <c r="J33" i="1" s="1"/>
  <c r="O32" i="1"/>
  <c r="K33" i="1" s="1"/>
  <c r="M32" i="1"/>
  <c r="I33" i="1" s="1"/>
  <c r="O29" i="2" l="1"/>
  <c r="K30" i="2" s="1"/>
  <c r="N29" i="2"/>
  <c r="J30" i="2" s="1"/>
  <c r="M29" i="2"/>
  <c r="I30" i="2" s="1"/>
  <c r="M252" i="1"/>
  <c r="I253" i="1"/>
  <c r="O252" i="1"/>
  <c r="K253" i="1"/>
  <c r="N252" i="1"/>
  <c r="J253" i="1" s="1"/>
  <c r="N33" i="1"/>
  <c r="J34" i="1" s="1"/>
  <c r="O33" i="1"/>
  <c r="K34" i="1" s="1"/>
  <c r="M33" i="1"/>
  <c r="I34" i="1" s="1"/>
  <c r="O30" i="2" l="1"/>
  <c r="K31" i="2" s="1"/>
  <c r="N30" i="2"/>
  <c r="J31" i="2" s="1"/>
  <c r="M30" i="2"/>
  <c r="I31" i="2" s="1"/>
  <c r="N253" i="1"/>
  <c r="J254" i="1" s="1"/>
  <c r="O253" i="1"/>
  <c r="K254" i="1"/>
  <c r="M253" i="1"/>
  <c r="I254" i="1"/>
  <c r="N34" i="1"/>
  <c r="J35" i="1" s="1"/>
  <c r="O34" i="1"/>
  <c r="K35" i="1" s="1"/>
  <c r="M34" i="1"/>
  <c r="I35" i="1" s="1"/>
  <c r="N31" i="2" l="1"/>
  <c r="J32" i="2" s="1"/>
  <c r="O31" i="2"/>
  <c r="K32" i="2" s="1"/>
  <c r="M31" i="2"/>
  <c r="I32" i="2" s="1"/>
  <c r="N254" i="1"/>
  <c r="J255" i="1" s="1"/>
  <c r="M254" i="1"/>
  <c r="I255" i="1" s="1"/>
  <c r="O254" i="1"/>
  <c r="K255" i="1" s="1"/>
  <c r="N35" i="1"/>
  <c r="J36" i="1" s="1"/>
  <c r="O35" i="1"/>
  <c r="K36" i="1" s="1"/>
  <c r="M35" i="1"/>
  <c r="I36" i="1" s="1"/>
  <c r="N32" i="2" l="1"/>
  <c r="J33" i="2" s="1"/>
  <c r="M32" i="2"/>
  <c r="I33" i="2" s="1"/>
  <c r="O32" i="2"/>
  <c r="K33" i="2" s="1"/>
  <c r="N255" i="1"/>
  <c r="J256" i="1" s="1"/>
  <c r="O255" i="1"/>
  <c r="K256" i="1" s="1"/>
  <c r="M255" i="1"/>
  <c r="I256" i="1" s="1"/>
  <c r="N36" i="1"/>
  <c r="J37" i="1" s="1"/>
  <c r="O36" i="1"/>
  <c r="K37" i="1" s="1"/>
  <c r="O37" i="1" s="1"/>
  <c r="K38" i="1" s="1"/>
  <c r="M36" i="1"/>
  <c r="I37" i="1" s="1"/>
  <c r="M33" i="2" l="1"/>
  <c r="I34" i="2" s="1"/>
  <c r="N33" i="2"/>
  <c r="J34" i="2" s="1"/>
  <c r="O33" i="2"/>
  <c r="K34" i="2" s="1"/>
  <c r="O256" i="1"/>
  <c r="K257" i="1" s="1"/>
  <c r="N256" i="1"/>
  <c r="J257" i="1"/>
  <c r="M256" i="1"/>
  <c r="I257" i="1" s="1"/>
  <c r="N37" i="1"/>
  <c r="J38" i="1" s="1"/>
  <c r="M37" i="1"/>
  <c r="I38" i="1" s="1"/>
  <c r="N34" i="2" l="1"/>
  <c r="J35" i="2" s="1"/>
  <c r="M34" i="2"/>
  <c r="I35" i="2" s="1"/>
  <c r="O34" i="2"/>
  <c r="K35" i="2" s="1"/>
  <c r="O257" i="1"/>
  <c r="K258" i="1"/>
  <c r="M257" i="1"/>
  <c r="I258" i="1" s="1"/>
  <c r="N257" i="1"/>
  <c r="J258" i="1"/>
  <c r="N38" i="1"/>
  <c r="J39" i="1" s="1"/>
  <c r="O38" i="1"/>
  <c r="K39" i="1" s="1"/>
  <c r="O39" i="1" s="1"/>
  <c r="K40" i="1" s="1"/>
  <c r="M38" i="1"/>
  <c r="I39" i="1" s="1"/>
  <c r="M35" i="2" l="1"/>
  <c r="I36" i="2" s="1"/>
  <c r="N35" i="2"/>
  <c r="J36" i="2" s="1"/>
  <c r="O35" i="2"/>
  <c r="K36" i="2" s="1"/>
  <c r="I259" i="1"/>
  <c r="M258" i="1"/>
  <c r="N258" i="1"/>
  <c r="J259" i="1" s="1"/>
  <c r="O258" i="1"/>
  <c r="K259" i="1"/>
  <c r="N39" i="1"/>
  <c r="J40" i="1" s="1"/>
  <c r="M39" i="1"/>
  <c r="I40" i="1" s="1"/>
  <c r="N36" i="2" l="1"/>
  <c r="J37" i="2" s="1"/>
  <c r="M36" i="2"/>
  <c r="I37" i="2" s="1"/>
  <c r="O36" i="2"/>
  <c r="K37" i="2" s="1"/>
  <c r="N259" i="1"/>
  <c r="J260" i="1" s="1"/>
  <c r="K260" i="1"/>
  <c r="O259" i="1"/>
  <c r="M259" i="1"/>
  <c r="I260" i="1" s="1"/>
  <c r="J41" i="1"/>
  <c r="N40" i="1"/>
  <c r="O40" i="1"/>
  <c r="K41" i="1" s="1"/>
  <c r="M40" i="1"/>
  <c r="I41" i="1" s="1"/>
  <c r="N37" i="2" l="1"/>
  <c r="J38" i="2" s="1"/>
  <c r="M37" i="2"/>
  <c r="I38" i="2" s="1"/>
  <c r="O37" i="2"/>
  <c r="K38" i="2" s="1"/>
  <c r="N260" i="1"/>
  <c r="J261" i="1"/>
  <c r="M260" i="1"/>
  <c r="I261" i="1"/>
  <c r="O260" i="1"/>
  <c r="K261" i="1"/>
  <c r="O41" i="1"/>
  <c r="K42" i="1" s="1"/>
  <c r="N41" i="1"/>
  <c r="J42" i="1" s="1"/>
  <c r="M41" i="1"/>
  <c r="I42" i="1" s="1"/>
  <c r="M38" i="2" l="1"/>
  <c r="I39" i="2" s="1"/>
  <c r="N38" i="2"/>
  <c r="J39" i="2" s="1"/>
  <c r="O38" i="2"/>
  <c r="K39" i="2" s="1"/>
  <c r="N261" i="1"/>
  <c r="J262" i="1" s="1"/>
  <c r="O261" i="1"/>
  <c r="K262" i="1"/>
  <c r="M261" i="1"/>
  <c r="I262" i="1"/>
  <c r="J43" i="1"/>
  <c r="N42" i="1"/>
  <c r="O42" i="1"/>
  <c r="K43" i="1" s="1"/>
  <c r="O43" i="1" s="1"/>
  <c r="K44" i="1" s="1"/>
  <c r="M42" i="1"/>
  <c r="I43" i="1" s="1"/>
  <c r="O39" i="2" l="1"/>
  <c r="K40" i="2" s="1"/>
  <c r="N39" i="2"/>
  <c r="J40" i="2" s="1"/>
  <c r="M39" i="2"/>
  <c r="I40" i="2" s="1"/>
  <c r="N262" i="1"/>
  <c r="J263" i="1" s="1"/>
  <c r="I263" i="1"/>
  <c r="M262" i="1"/>
  <c r="O262" i="1"/>
  <c r="K263" i="1"/>
  <c r="J44" i="1"/>
  <c r="N43" i="1"/>
  <c r="M43" i="1"/>
  <c r="I44" i="1" s="1"/>
  <c r="M40" i="2" l="1"/>
  <c r="I41" i="2" s="1"/>
  <c r="N40" i="2"/>
  <c r="J41" i="2" s="1"/>
  <c r="O40" i="2"/>
  <c r="K41" i="2" s="1"/>
  <c r="N263" i="1"/>
  <c r="J264" i="1" s="1"/>
  <c r="M263" i="1"/>
  <c r="I264" i="1" s="1"/>
  <c r="O263" i="1"/>
  <c r="K264" i="1" s="1"/>
  <c r="J45" i="1"/>
  <c r="N44" i="1"/>
  <c r="O44" i="1"/>
  <c r="K45" i="1" s="1"/>
  <c r="M44" i="1"/>
  <c r="I45" i="1" s="1"/>
  <c r="O41" i="2" l="1"/>
  <c r="K42" i="2" s="1"/>
  <c r="M41" i="2"/>
  <c r="I42" i="2" s="1"/>
  <c r="N41" i="2"/>
  <c r="J42" i="2" s="1"/>
  <c r="O264" i="1"/>
  <c r="K265" i="1"/>
  <c r="N264" i="1"/>
  <c r="J265" i="1"/>
  <c r="M264" i="1"/>
  <c r="I265" i="1"/>
  <c r="J46" i="1"/>
  <c r="N45" i="1"/>
  <c r="O45" i="1"/>
  <c r="K46" i="1" s="1"/>
  <c r="O46" i="1" s="1"/>
  <c r="K47" i="1" s="1"/>
  <c r="M45" i="1"/>
  <c r="I46" i="1" s="1"/>
  <c r="M42" i="2" l="1"/>
  <c r="I43" i="2" s="1"/>
  <c r="O42" i="2"/>
  <c r="K43" i="2" s="1"/>
  <c r="N42" i="2"/>
  <c r="J43" i="2" s="1"/>
  <c r="O265" i="1"/>
  <c r="K266" i="1" s="1"/>
  <c r="M265" i="1"/>
  <c r="I266" i="1"/>
  <c r="N265" i="1"/>
  <c r="J266" i="1"/>
  <c r="N46" i="1"/>
  <c r="J47" i="1" s="1"/>
  <c r="M46" i="1"/>
  <c r="I47" i="1" s="1"/>
  <c r="O43" i="2" l="1"/>
  <c r="K44" i="2" s="1"/>
  <c r="N43" i="2"/>
  <c r="J44" i="2" s="1"/>
  <c r="M43" i="2"/>
  <c r="I44" i="2" s="1"/>
  <c r="O266" i="1"/>
  <c r="K267" i="1"/>
  <c r="N266" i="1"/>
  <c r="J267" i="1" s="1"/>
  <c r="M266" i="1"/>
  <c r="I267" i="1" s="1"/>
  <c r="N47" i="1"/>
  <c r="J48" i="1" s="1"/>
  <c r="O47" i="1"/>
  <c r="K48" i="1" s="1"/>
  <c r="M47" i="1"/>
  <c r="I48" i="1" s="1"/>
  <c r="N44" i="2" l="1"/>
  <c r="J45" i="2" s="1"/>
  <c r="M44" i="2"/>
  <c r="I45" i="2" s="1"/>
  <c r="O44" i="2"/>
  <c r="K45" i="2" s="1"/>
  <c r="J268" i="1"/>
  <c r="N267" i="1"/>
  <c r="M267" i="1"/>
  <c r="I268" i="1" s="1"/>
  <c r="O267" i="1"/>
  <c r="K268" i="1" s="1"/>
  <c r="N48" i="1"/>
  <c r="J49" i="1" s="1"/>
  <c r="O48" i="1"/>
  <c r="K49" i="1" s="1"/>
  <c r="O49" i="1" s="1"/>
  <c r="K50" i="1" s="1"/>
  <c r="M48" i="1"/>
  <c r="I49" i="1" s="1"/>
  <c r="O45" i="2" l="1"/>
  <c r="K46" i="2" s="1"/>
  <c r="M45" i="2"/>
  <c r="I46" i="2" s="1"/>
  <c r="N45" i="2"/>
  <c r="J46" i="2" s="1"/>
  <c r="O268" i="1"/>
  <c r="K269" i="1" s="1"/>
  <c r="M268" i="1"/>
  <c r="I269" i="1" s="1"/>
  <c r="N268" i="1"/>
  <c r="J269" i="1"/>
  <c r="N49" i="1"/>
  <c r="J50" i="1" s="1"/>
  <c r="M49" i="1"/>
  <c r="I50" i="1" s="1"/>
  <c r="M46" i="2" l="1"/>
  <c r="I47" i="2" s="1"/>
  <c r="O46" i="2"/>
  <c r="K47" i="2" s="1"/>
  <c r="N46" i="2"/>
  <c r="J47" i="2" s="1"/>
  <c r="M269" i="1"/>
  <c r="I270" i="1" s="1"/>
  <c r="O269" i="1"/>
  <c r="K270" i="1" s="1"/>
  <c r="N269" i="1"/>
  <c r="J270" i="1" s="1"/>
  <c r="J51" i="1"/>
  <c r="N50" i="1"/>
  <c r="O50" i="1"/>
  <c r="K51" i="1" s="1"/>
  <c r="O51" i="1" s="1"/>
  <c r="K52" i="1" s="1"/>
  <c r="M50" i="1"/>
  <c r="I51" i="1" s="1"/>
  <c r="O47" i="2" l="1"/>
  <c r="K48" i="2" s="1"/>
  <c r="N47" i="2"/>
  <c r="J48" i="2" s="1"/>
  <c r="M47" i="2"/>
  <c r="I48" i="2" s="1"/>
  <c r="M270" i="1"/>
  <c r="I271" i="1" s="1"/>
  <c r="N270" i="1"/>
  <c r="J271" i="1" s="1"/>
  <c r="O270" i="1"/>
  <c r="K271" i="1" s="1"/>
  <c r="N51" i="1"/>
  <c r="J52" i="1" s="1"/>
  <c r="M51" i="1"/>
  <c r="I52" i="1" s="1"/>
  <c r="N48" i="2" l="1"/>
  <c r="J49" i="2" s="1"/>
  <c r="O48" i="2"/>
  <c r="K49" i="2" s="1"/>
  <c r="M48" i="2"/>
  <c r="I49" i="2" s="1"/>
  <c r="N271" i="1"/>
  <c r="J272" i="1" s="1"/>
  <c r="M271" i="1"/>
  <c r="I272" i="1"/>
  <c r="O271" i="1"/>
  <c r="K272" i="1" s="1"/>
  <c r="N52" i="1"/>
  <c r="J53" i="1" s="1"/>
  <c r="O52" i="1"/>
  <c r="K53" i="1" s="1"/>
  <c r="O53" i="1" s="1"/>
  <c r="K54" i="1" s="1"/>
  <c r="M52" i="1"/>
  <c r="I53" i="1" s="1"/>
  <c r="M49" i="2" l="1"/>
  <c r="I50" i="2" s="1"/>
  <c r="N49" i="2"/>
  <c r="J50" i="2" s="1"/>
  <c r="O49" i="2"/>
  <c r="K50" i="2" s="1"/>
  <c r="O272" i="1"/>
  <c r="K273" i="1"/>
  <c r="N272" i="1"/>
  <c r="J273" i="1"/>
  <c r="M272" i="1"/>
  <c r="I273" i="1"/>
  <c r="N53" i="1"/>
  <c r="J54" i="1" s="1"/>
  <c r="M53" i="1"/>
  <c r="I54" i="1" s="1"/>
  <c r="M50" i="2" l="1"/>
  <c r="I51" i="2" s="1"/>
  <c r="O50" i="2"/>
  <c r="K51" i="2" s="1"/>
  <c r="N50" i="2"/>
  <c r="J51" i="2" s="1"/>
  <c r="O273" i="1"/>
  <c r="K274" i="1"/>
  <c r="N273" i="1"/>
  <c r="J274" i="1" s="1"/>
  <c r="M273" i="1"/>
  <c r="I274" i="1" s="1"/>
  <c r="N54" i="1"/>
  <c r="J55" i="1" s="1"/>
  <c r="O54" i="1"/>
  <c r="K55" i="1" s="1"/>
  <c r="O55" i="1" s="1"/>
  <c r="K56" i="1" s="1"/>
  <c r="M54" i="1"/>
  <c r="I55" i="1" s="1"/>
  <c r="O51" i="2" l="1"/>
  <c r="K52" i="2" s="1"/>
  <c r="N51" i="2"/>
  <c r="J52" i="2" s="1"/>
  <c r="M51" i="2"/>
  <c r="I52" i="2" s="1"/>
  <c r="N274" i="1"/>
  <c r="J275" i="1" s="1"/>
  <c r="M274" i="1"/>
  <c r="I275" i="1" s="1"/>
  <c r="O274" i="1"/>
  <c r="K275" i="1" s="1"/>
  <c r="N55" i="1"/>
  <c r="J56" i="1" s="1"/>
  <c r="M55" i="1"/>
  <c r="I56" i="1" s="1"/>
  <c r="M52" i="2" l="1"/>
  <c r="I53" i="2" s="1"/>
  <c r="N52" i="2"/>
  <c r="J53" i="2" s="1"/>
  <c r="O52" i="2"/>
  <c r="K53" i="2" s="1"/>
  <c r="O275" i="1"/>
  <c r="K276" i="1" s="1"/>
  <c r="M275" i="1"/>
  <c r="I276" i="1"/>
  <c r="N275" i="1"/>
  <c r="J276" i="1"/>
  <c r="N56" i="1"/>
  <c r="J57" i="1" s="1"/>
  <c r="O56" i="1"/>
  <c r="K57" i="1" s="1"/>
  <c r="O57" i="1" s="1"/>
  <c r="K58" i="1" s="1"/>
  <c r="M56" i="1"/>
  <c r="I57" i="1" s="1"/>
  <c r="O53" i="2" l="1"/>
  <c r="K54" i="2" s="1"/>
  <c r="N53" i="2"/>
  <c r="J54" i="2" s="1"/>
  <c r="M53" i="2"/>
  <c r="I54" i="2" s="1"/>
  <c r="O276" i="1"/>
  <c r="K277" i="1" s="1"/>
  <c r="N276" i="1"/>
  <c r="J277" i="1" s="1"/>
  <c r="M276" i="1"/>
  <c r="I277" i="1"/>
  <c r="N57" i="1"/>
  <c r="J58" i="1" s="1"/>
  <c r="M57" i="1"/>
  <c r="I58" i="1" s="1"/>
  <c r="M54" i="2" l="1"/>
  <c r="I55" i="2" s="1"/>
  <c r="N54" i="2"/>
  <c r="J55" i="2" s="1"/>
  <c r="O54" i="2"/>
  <c r="K55" i="2" s="1"/>
  <c r="O277" i="1"/>
  <c r="K278" i="1"/>
  <c r="N277" i="1"/>
  <c r="J278" i="1"/>
  <c r="M277" i="1"/>
  <c r="I278" i="1" s="1"/>
  <c r="N58" i="1"/>
  <c r="J59" i="1" s="1"/>
  <c r="O58" i="1"/>
  <c r="K59" i="1" s="1"/>
  <c r="M58" i="1"/>
  <c r="I59" i="1" s="1"/>
  <c r="N55" i="2" l="1"/>
  <c r="J56" i="2" s="1"/>
  <c r="O55" i="2"/>
  <c r="K56" i="2" s="1"/>
  <c r="M55" i="2"/>
  <c r="I56" i="2" s="1"/>
  <c r="M278" i="1"/>
  <c r="I279" i="1" s="1"/>
  <c r="N278" i="1"/>
  <c r="J279" i="1" s="1"/>
  <c r="O278" i="1"/>
  <c r="K279" i="1" s="1"/>
  <c r="N59" i="1"/>
  <c r="J60" i="1" s="1"/>
  <c r="O59" i="1"/>
  <c r="K60" i="1" s="1"/>
  <c r="O60" i="1" s="1"/>
  <c r="K61" i="1" s="1"/>
  <c r="M59" i="1"/>
  <c r="I60" i="1" s="1"/>
  <c r="M56" i="2" l="1"/>
  <c r="I57" i="2" s="1"/>
  <c r="O56" i="2"/>
  <c r="K57" i="2" s="1"/>
  <c r="N56" i="2"/>
  <c r="J57" i="2" s="1"/>
  <c r="I280" i="1"/>
  <c r="M279" i="1"/>
  <c r="O279" i="1"/>
  <c r="K280" i="1" s="1"/>
  <c r="N279" i="1"/>
  <c r="J280" i="1" s="1"/>
  <c r="N60" i="1"/>
  <c r="J61" i="1" s="1"/>
  <c r="M60" i="1"/>
  <c r="I61" i="1" s="1"/>
  <c r="N57" i="2" l="1"/>
  <c r="J58" i="2" s="1"/>
  <c r="O57" i="2"/>
  <c r="K58" i="2" s="1"/>
  <c r="M57" i="2"/>
  <c r="I58" i="2" s="1"/>
  <c r="N280" i="1"/>
  <c r="J281" i="1"/>
  <c r="O280" i="1"/>
  <c r="K281" i="1" s="1"/>
  <c r="M280" i="1"/>
  <c r="I281" i="1" s="1"/>
  <c r="N61" i="1"/>
  <c r="J62" i="1" s="1"/>
  <c r="O61" i="1"/>
  <c r="K62" i="1" s="1"/>
  <c r="O62" i="1" s="1"/>
  <c r="K63" i="1" s="1"/>
  <c r="M61" i="1"/>
  <c r="I62" i="1" s="1"/>
  <c r="M58" i="2" l="1"/>
  <c r="I59" i="2" s="1"/>
  <c r="O58" i="2"/>
  <c r="K59" i="2" s="1"/>
  <c r="N58" i="2"/>
  <c r="J59" i="2" s="1"/>
  <c r="M281" i="1"/>
  <c r="I282" i="1" s="1"/>
  <c r="O281" i="1"/>
  <c r="K282" i="1" s="1"/>
  <c r="N281" i="1"/>
  <c r="J282" i="1" s="1"/>
  <c r="N62" i="1"/>
  <c r="J63" i="1" s="1"/>
  <c r="M62" i="1"/>
  <c r="I63" i="1" s="1"/>
  <c r="N59" i="2" l="1"/>
  <c r="J60" i="2" s="1"/>
  <c r="M59" i="2"/>
  <c r="I60" i="2" s="1"/>
  <c r="O59" i="2"/>
  <c r="K60" i="2" s="1"/>
  <c r="N282" i="1"/>
  <c r="J283" i="1" s="1"/>
  <c r="O282" i="1"/>
  <c r="K283" i="1" s="1"/>
  <c r="M282" i="1"/>
  <c r="I283" i="1" s="1"/>
  <c r="N63" i="1"/>
  <c r="J64" i="1" s="1"/>
  <c r="O63" i="1"/>
  <c r="K64" i="1" s="1"/>
  <c r="M63" i="1"/>
  <c r="I64" i="1" s="1"/>
  <c r="M60" i="2" l="1"/>
  <c r="I61" i="2" s="1"/>
  <c r="O60" i="2"/>
  <c r="K61" i="2" s="1"/>
  <c r="N60" i="2"/>
  <c r="J61" i="2" s="1"/>
  <c r="K284" i="1"/>
  <c r="O283" i="1"/>
  <c r="N283" i="1"/>
  <c r="J284" i="1" s="1"/>
  <c r="M283" i="1"/>
  <c r="I284" i="1" s="1"/>
  <c r="N64" i="1"/>
  <c r="J65" i="1" s="1"/>
  <c r="O64" i="1"/>
  <c r="K65" i="1" s="1"/>
  <c r="O65" i="1" s="1"/>
  <c r="K66" i="1" s="1"/>
  <c r="M64" i="1"/>
  <c r="I65" i="1" s="1"/>
  <c r="N61" i="2" l="1"/>
  <c r="J62" i="2" s="1"/>
  <c r="O61" i="2"/>
  <c r="K62" i="2" s="1"/>
  <c r="M61" i="2"/>
  <c r="I62" i="2" s="1"/>
  <c r="M284" i="1"/>
  <c r="I285" i="1" s="1"/>
  <c r="N284" i="1"/>
  <c r="J285" i="1" s="1"/>
  <c r="O284" i="1"/>
  <c r="K285" i="1" s="1"/>
  <c r="N65" i="1"/>
  <c r="J66" i="1" s="1"/>
  <c r="M65" i="1"/>
  <c r="I66" i="1" s="1"/>
  <c r="O62" i="2" l="1"/>
  <c r="K63" i="2" s="1"/>
  <c r="M62" i="2"/>
  <c r="I63" i="2" s="1"/>
  <c r="N62" i="2"/>
  <c r="J63" i="2" s="1"/>
  <c r="O285" i="1"/>
  <c r="K286" i="1" s="1"/>
  <c r="N285" i="1"/>
  <c r="J286" i="1" s="1"/>
  <c r="M285" i="1"/>
  <c r="I286" i="1" s="1"/>
  <c r="N66" i="1"/>
  <c r="J67" i="1" s="1"/>
  <c r="O66" i="1"/>
  <c r="K67" i="1" s="1"/>
  <c r="M66" i="1"/>
  <c r="I67" i="1" s="1"/>
  <c r="N63" i="2" l="1"/>
  <c r="J64" i="2" s="1"/>
  <c r="O63" i="2"/>
  <c r="K64" i="2" s="1"/>
  <c r="M63" i="2"/>
  <c r="I64" i="2" s="1"/>
  <c r="N286" i="1"/>
  <c r="J287" i="1" s="1"/>
  <c r="O286" i="1"/>
  <c r="K287" i="1" s="1"/>
  <c r="M286" i="1"/>
  <c r="I287" i="1" s="1"/>
  <c r="N67" i="1"/>
  <c r="J68" i="1" s="1"/>
  <c r="O67" i="1"/>
  <c r="K68" i="1" s="1"/>
  <c r="M67" i="1"/>
  <c r="I68" i="1" s="1"/>
  <c r="M64" i="2" l="1"/>
  <c r="I65" i="2" s="1"/>
  <c r="O64" i="2"/>
  <c r="K65" i="2" s="1"/>
  <c r="N64" i="2"/>
  <c r="J65" i="2" s="1"/>
  <c r="M287" i="1"/>
  <c r="I288" i="1"/>
  <c r="O287" i="1"/>
  <c r="K288" i="1" s="1"/>
  <c r="N287" i="1"/>
  <c r="J288" i="1"/>
  <c r="N68" i="1"/>
  <c r="J69" i="1" s="1"/>
  <c r="O68" i="1"/>
  <c r="K69" i="1" s="1"/>
  <c r="O69" i="1" s="1"/>
  <c r="K70" i="1" s="1"/>
  <c r="M68" i="1"/>
  <c r="I69" i="1" s="1"/>
  <c r="N65" i="2" l="1"/>
  <c r="J66" i="2" s="1"/>
  <c r="O65" i="2"/>
  <c r="K66" i="2" s="1"/>
  <c r="M65" i="2"/>
  <c r="I66" i="2" s="1"/>
  <c r="O288" i="1"/>
  <c r="K289" i="1" s="1"/>
  <c r="N288" i="1"/>
  <c r="J289" i="1"/>
  <c r="M288" i="1"/>
  <c r="I289" i="1"/>
  <c r="N69" i="1"/>
  <c r="J70" i="1" s="1"/>
  <c r="M69" i="1"/>
  <c r="I70" i="1" s="1"/>
  <c r="M66" i="2" l="1"/>
  <c r="I67" i="2" s="1"/>
  <c r="O66" i="2"/>
  <c r="K67" i="2" s="1"/>
  <c r="N66" i="2"/>
  <c r="J67" i="2" s="1"/>
  <c r="O289" i="1"/>
  <c r="K290" i="1"/>
  <c r="N289" i="1"/>
  <c r="J290" i="1"/>
  <c r="M289" i="1"/>
  <c r="I290" i="1" s="1"/>
  <c r="N70" i="1"/>
  <c r="J71" i="1" s="1"/>
  <c r="O70" i="1"/>
  <c r="K71" i="1" s="1"/>
  <c r="M70" i="1"/>
  <c r="I71" i="1" s="1"/>
  <c r="N67" i="2" l="1"/>
  <c r="J68" i="2" s="1"/>
  <c r="O67" i="2"/>
  <c r="K68" i="2" s="1"/>
  <c r="M67" i="2"/>
  <c r="I68" i="2" s="1"/>
  <c r="M290" i="1"/>
  <c r="I291" i="1" s="1"/>
  <c r="N290" i="1"/>
  <c r="J291" i="1" s="1"/>
  <c r="O290" i="1"/>
  <c r="K291" i="1" s="1"/>
  <c r="N71" i="1"/>
  <c r="J72" i="1" s="1"/>
  <c r="O71" i="1"/>
  <c r="K72" i="1" s="1"/>
  <c r="M71" i="1"/>
  <c r="I72" i="1" s="1"/>
  <c r="M68" i="2" l="1"/>
  <c r="I69" i="2" s="1"/>
  <c r="O68" i="2"/>
  <c r="K69" i="2" s="1"/>
  <c r="N68" i="2"/>
  <c r="J69" i="2" s="1"/>
  <c r="K292" i="1"/>
  <c r="O291" i="1"/>
  <c r="N291" i="1"/>
  <c r="J292" i="1"/>
  <c r="M291" i="1"/>
  <c r="I292" i="1" s="1"/>
  <c r="N72" i="1"/>
  <c r="J73" i="1" s="1"/>
  <c r="O72" i="1"/>
  <c r="K73" i="1" s="1"/>
  <c r="M72" i="1"/>
  <c r="I73" i="1" s="1"/>
  <c r="N69" i="2" l="1"/>
  <c r="J70" i="2" s="1"/>
  <c r="O69" i="2"/>
  <c r="K70" i="2" s="1"/>
  <c r="M69" i="2"/>
  <c r="I70" i="2" s="1"/>
  <c r="M292" i="1"/>
  <c r="I293" i="1" s="1"/>
  <c r="O292" i="1"/>
  <c r="K293" i="1" s="1"/>
  <c r="N292" i="1"/>
  <c r="J293" i="1" s="1"/>
  <c r="N293" i="1" s="1"/>
  <c r="N73" i="1"/>
  <c r="J74" i="1" s="1"/>
  <c r="O73" i="1"/>
  <c r="K74" i="1" s="1"/>
  <c r="M73" i="1"/>
  <c r="I74" i="1" s="1"/>
  <c r="N70" i="2" l="1"/>
  <c r="J71" i="2" s="1"/>
  <c r="M70" i="2"/>
  <c r="I71" i="2" s="1"/>
  <c r="O70" i="2"/>
  <c r="K71" i="2" s="1"/>
  <c r="O293" i="1"/>
  <c r="M293" i="1"/>
  <c r="N74" i="1"/>
  <c r="J75" i="1" s="1"/>
  <c r="O74" i="1"/>
  <c r="K75" i="1" s="1"/>
  <c r="M74" i="1"/>
  <c r="I75" i="1" s="1"/>
  <c r="M71" i="2" l="1"/>
  <c r="I72" i="2" s="1"/>
  <c r="O71" i="2"/>
  <c r="K72" i="2" s="1"/>
  <c r="N71" i="2"/>
  <c r="J72" i="2" s="1"/>
  <c r="N75" i="1"/>
  <c r="J76" i="1" s="1"/>
  <c r="O75" i="1"/>
  <c r="K76" i="1" s="1"/>
  <c r="M75" i="1"/>
  <c r="I76" i="1" s="1"/>
  <c r="M72" i="2" l="1"/>
  <c r="I73" i="2" s="1"/>
  <c r="N72" i="2"/>
  <c r="J73" i="2" s="1"/>
  <c r="O72" i="2"/>
  <c r="K73" i="2" s="1"/>
  <c r="N76" i="1"/>
  <c r="J77" i="1" s="1"/>
  <c r="O76" i="1"/>
  <c r="K77" i="1" s="1"/>
  <c r="M76" i="1"/>
  <c r="I77" i="1" s="1"/>
  <c r="M73" i="2" l="1"/>
  <c r="I74" i="2" s="1"/>
  <c r="O73" i="2"/>
  <c r="K74" i="2" s="1"/>
  <c r="N73" i="2"/>
  <c r="J74" i="2" s="1"/>
  <c r="N77" i="1"/>
  <c r="J78" i="1" s="1"/>
  <c r="O77" i="1"/>
  <c r="K78" i="1" s="1"/>
  <c r="M77" i="1"/>
  <c r="I78" i="1" s="1"/>
  <c r="N74" i="2" l="1"/>
  <c r="J75" i="2" s="1"/>
  <c r="M74" i="2"/>
  <c r="I75" i="2" s="1"/>
  <c r="O74" i="2"/>
  <c r="K75" i="2" s="1"/>
  <c r="N78" i="1"/>
  <c r="J79" i="1" s="1"/>
  <c r="O78" i="1"/>
  <c r="K79" i="1" s="1"/>
  <c r="M78" i="1"/>
  <c r="I79" i="1" s="1"/>
  <c r="M75" i="2" l="1"/>
  <c r="I76" i="2" s="1"/>
  <c r="N75" i="2"/>
  <c r="J76" i="2" s="1"/>
  <c r="O75" i="2"/>
  <c r="K76" i="2" s="1"/>
  <c r="N79" i="1"/>
  <c r="J80" i="1" s="1"/>
  <c r="O79" i="1"/>
  <c r="K80" i="1" s="1"/>
  <c r="M79" i="1"/>
  <c r="I80" i="1" s="1"/>
  <c r="O76" i="2" l="1"/>
  <c r="K77" i="2" s="1"/>
  <c r="N76" i="2"/>
  <c r="J77" i="2" s="1"/>
  <c r="M76" i="2"/>
  <c r="I77" i="2" s="1"/>
  <c r="N80" i="1"/>
  <c r="J81" i="1" s="1"/>
  <c r="O80" i="1"/>
  <c r="K81" i="1" s="1"/>
  <c r="O81" i="1" s="1"/>
  <c r="K82" i="1" s="1"/>
  <c r="M80" i="1"/>
  <c r="I81" i="1" s="1"/>
  <c r="M77" i="2" l="1"/>
  <c r="I78" i="2" s="1"/>
  <c r="O77" i="2"/>
  <c r="K78" i="2" s="1"/>
  <c r="N77" i="2"/>
  <c r="J78" i="2" s="1"/>
  <c r="N81" i="1"/>
  <c r="J82" i="1" s="1"/>
  <c r="M81" i="1"/>
  <c r="I82" i="1" s="1"/>
  <c r="M78" i="2" l="1"/>
  <c r="I79" i="2" s="1"/>
  <c r="N78" i="2"/>
  <c r="J79" i="2" s="1"/>
  <c r="O78" i="2"/>
  <c r="K79" i="2" s="1"/>
  <c r="N82" i="1"/>
  <c r="J83" i="1" s="1"/>
  <c r="O82" i="1"/>
  <c r="K83" i="1" s="1"/>
  <c r="O83" i="1" s="1"/>
  <c r="K84" i="1" s="1"/>
  <c r="M82" i="1"/>
  <c r="I83" i="1" s="1"/>
  <c r="O79" i="2" l="1"/>
  <c r="K80" i="2" s="1"/>
  <c r="M79" i="2"/>
  <c r="I80" i="2" s="1"/>
  <c r="N79" i="2"/>
  <c r="J80" i="2" s="1"/>
  <c r="N83" i="1"/>
  <c r="J84" i="1" s="1"/>
  <c r="M83" i="1"/>
  <c r="I84" i="1" s="1"/>
  <c r="N80" i="2" l="1"/>
  <c r="J81" i="2" s="1"/>
  <c r="M80" i="2"/>
  <c r="I81" i="2" s="1"/>
  <c r="O80" i="2"/>
  <c r="K81" i="2" s="1"/>
  <c r="N84" i="1"/>
  <c r="J85" i="1" s="1"/>
  <c r="O84" i="1"/>
  <c r="K85" i="1" s="1"/>
  <c r="O85" i="1" s="1"/>
  <c r="K86" i="1" s="1"/>
  <c r="M84" i="1"/>
  <c r="I85" i="1" s="1"/>
  <c r="N81" i="2" l="1"/>
  <c r="J82" i="2" s="1"/>
  <c r="O81" i="2"/>
  <c r="K82" i="2" s="1"/>
  <c r="M81" i="2"/>
  <c r="I82" i="2" s="1"/>
  <c r="N85" i="1"/>
  <c r="J86" i="1" s="1"/>
  <c r="M85" i="1"/>
  <c r="I86" i="1" s="1"/>
  <c r="M82" i="2" l="1"/>
  <c r="I83" i="2" s="1"/>
  <c r="O82" i="2"/>
  <c r="K83" i="2" s="1"/>
  <c r="N82" i="2"/>
  <c r="J83" i="2" s="1"/>
  <c r="N86" i="1"/>
  <c r="J87" i="1" s="1"/>
  <c r="O86" i="1"/>
  <c r="K87" i="1" s="1"/>
  <c r="O87" i="1" s="1"/>
  <c r="K88" i="1" s="1"/>
  <c r="M86" i="1"/>
  <c r="I87" i="1" s="1"/>
  <c r="N83" i="2" l="1"/>
  <c r="J84" i="2" s="1"/>
  <c r="O83" i="2"/>
  <c r="K84" i="2" s="1"/>
  <c r="M83" i="2"/>
  <c r="I84" i="2" s="1"/>
  <c r="N87" i="1"/>
  <c r="J88" i="1" s="1"/>
  <c r="M87" i="1"/>
  <c r="I88" i="1" s="1"/>
  <c r="M84" i="2" l="1"/>
  <c r="I85" i="2" s="1"/>
  <c r="O84" i="2"/>
  <c r="K85" i="2" s="1"/>
  <c r="N84" i="2"/>
  <c r="J85" i="2" s="1"/>
  <c r="N88" i="1"/>
  <c r="J89" i="1" s="1"/>
  <c r="O88" i="1"/>
  <c r="K89" i="1" s="1"/>
  <c r="O89" i="1" s="1"/>
  <c r="K90" i="1" s="1"/>
  <c r="M88" i="1"/>
  <c r="I89" i="1" s="1"/>
  <c r="N85" i="2" l="1"/>
  <c r="J86" i="2" s="1"/>
  <c r="M85" i="2"/>
  <c r="I86" i="2" s="1"/>
  <c r="O85" i="2"/>
  <c r="K86" i="2" s="1"/>
  <c r="N89" i="1"/>
  <c r="J90" i="1" s="1"/>
  <c r="M89" i="1"/>
  <c r="I90" i="1" s="1"/>
  <c r="O86" i="2" l="1"/>
  <c r="K87" i="2" s="1"/>
  <c r="M86" i="2"/>
  <c r="I87" i="2" s="1"/>
  <c r="N86" i="2"/>
  <c r="J87" i="2" s="1"/>
  <c r="J91" i="1"/>
  <c r="N90" i="1"/>
  <c r="O90" i="1"/>
  <c r="K91" i="1" s="1"/>
  <c r="O91" i="1" s="1"/>
  <c r="K92" i="1" s="1"/>
  <c r="M90" i="1"/>
  <c r="I91" i="1" s="1"/>
  <c r="N87" i="2" l="1"/>
  <c r="J88" i="2" s="1"/>
  <c r="M87" i="2"/>
  <c r="I88" i="2" s="1"/>
  <c r="O87" i="2"/>
  <c r="K88" i="2" s="1"/>
  <c r="N91" i="1"/>
  <c r="J92" i="1" s="1"/>
  <c r="M91" i="1"/>
  <c r="I92" i="1" s="1"/>
  <c r="O88" i="2" l="1"/>
  <c r="K89" i="2" s="1"/>
  <c r="M88" i="2"/>
  <c r="I89" i="2" s="1"/>
  <c r="N88" i="2"/>
  <c r="J89" i="2" s="1"/>
  <c r="N92" i="1"/>
  <c r="J93" i="1" s="1"/>
  <c r="O92" i="1"/>
  <c r="K93" i="1" s="1"/>
  <c r="M92" i="1"/>
  <c r="I93" i="1" s="1"/>
  <c r="N89" i="2" l="1"/>
  <c r="J90" i="2" s="1"/>
  <c r="M89" i="2"/>
  <c r="I90" i="2" s="1"/>
  <c r="O89" i="2"/>
  <c r="K90" i="2" s="1"/>
  <c r="N93" i="1"/>
  <c r="J94" i="1" s="1"/>
  <c r="O93" i="1"/>
  <c r="K94" i="1" s="1"/>
  <c r="M93" i="1"/>
  <c r="I94" i="1" s="1"/>
  <c r="O90" i="2" l="1"/>
  <c r="K91" i="2" s="1"/>
  <c r="M90" i="2"/>
  <c r="I91" i="2" s="1"/>
  <c r="N90" i="2"/>
  <c r="J91" i="2" s="1"/>
  <c r="N94" i="1"/>
  <c r="J95" i="1" s="1"/>
  <c r="O94" i="1"/>
  <c r="K95" i="1" s="1"/>
  <c r="M94" i="1"/>
  <c r="I95" i="1" s="1"/>
  <c r="M91" i="2" l="1"/>
  <c r="I92" i="2" s="1"/>
  <c r="N91" i="2"/>
  <c r="J92" i="2" s="1"/>
  <c r="O91" i="2"/>
  <c r="K92" i="2" s="1"/>
  <c r="J96" i="1"/>
  <c r="N95" i="1"/>
  <c r="O95" i="1"/>
  <c r="K96" i="1" s="1"/>
  <c r="M95" i="1"/>
  <c r="I96" i="1" s="1"/>
  <c r="O92" i="2" l="1"/>
  <c r="K93" i="2" s="1"/>
  <c r="N92" i="2"/>
  <c r="J93" i="2" s="1"/>
  <c r="M92" i="2"/>
  <c r="I93" i="2" s="1"/>
  <c r="J97" i="1"/>
  <c r="N96" i="1"/>
  <c r="O96" i="1"/>
  <c r="K97" i="1" s="1"/>
  <c r="O97" i="1" s="1"/>
  <c r="K98" i="1" s="1"/>
  <c r="M96" i="1"/>
  <c r="I97" i="1" s="1"/>
  <c r="O93" i="2" l="1"/>
  <c r="K94" i="2" s="1"/>
  <c r="M93" i="2"/>
  <c r="I94" i="2" s="1"/>
  <c r="N93" i="2"/>
  <c r="J94" i="2" s="1"/>
  <c r="N97" i="1"/>
  <c r="J98" i="1" s="1"/>
  <c r="M97" i="1"/>
  <c r="I98" i="1" s="1"/>
  <c r="N94" i="2" l="1"/>
  <c r="J95" i="2" s="1"/>
  <c r="M94" i="2"/>
  <c r="I95" i="2" s="1"/>
  <c r="O94" i="2"/>
  <c r="K95" i="2" s="1"/>
  <c r="J99" i="1"/>
  <c r="N98" i="1"/>
  <c r="O98" i="1"/>
  <c r="K99" i="1" s="1"/>
  <c r="O99" i="1" s="1"/>
  <c r="K100" i="1" s="1"/>
  <c r="M98" i="1"/>
  <c r="I99" i="1" s="1"/>
  <c r="O95" i="2" l="1"/>
  <c r="K96" i="2" s="1"/>
  <c r="M95" i="2"/>
  <c r="I96" i="2" s="1"/>
  <c r="N95" i="2"/>
  <c r="J96" i="2" s="1"/>
  <c r="N99" i="1"/>
  <c r="J100" i="1" s="1"/>
  <c r="M99" i="1"/>
  <c r="I100" i="1" s="1"/>
  <c r="N96" i="2" l="1"/>
  <c r="J97" i="2" s="1"/>
  <c r="M96" i="2"/>
  <c r="I97" i="2" s="1"/>
  <c r="O96" i="2"/>
  <c r="K97" i="2" s="1"/>
  <c r="N100" i="1"/>
  <c r="J101" i="1" s="1"/>
  <c r="O100" i="1"/>
  <c r="K101" i="1" s="1"/>
  <c r="M100" i="1"/>
  <c r="I101" i="1" s="1"/>
  <c r="O97" i="2" l="1"/>
  <c r="K98" i="2" s="1"/>
  <c r="M97" i="2"/>
  <c r="I98" i="2" s="1"/>
  <c r="N97" i="2"/>
  <c r="J98" i="2" s="1"/>
  <c r="N101" i="1"/>
  <c r="J102" i="1" s="1"/>
  <c r="O101" i="1"/>
  <c r="K102" i="1" s="1"/>
  <c r="O102" i="1" s="1"/>
  <c r="K103" i="1" s="1"/>
  <c r="M101" i="1"/>
  <c r="I102" i="1" s="1"/>
  <c r="N98" i="2" l="1"/>
  <c r="J99" i="2" s="1"/>
  <c r="M98" i="2"/>
  <c r="I99" i="2" s="1"/>
  <c r="O98" i="2"/>
  <c r="K99" i="2" s="1"/>
  <c r="J103" i="1"/>
  <c r="N102" i="1"/>
  <c r="M102" i="1"/>
  <c r="I103" i="1" s="1"/>
  <c r="O99" i="2" l="1"/>
  <c r="K100" i="2" s="1"/>
  <c r="M99" i="2"/>
  <c r="I100" i="2" s="1"/>
  <c r="N99" i="2"/>
  <c r="J100" i="2" s="1"/>
  <c r="N103" i="1"/>
  <c r="J104" i="1" s="1"/>
  <c r="O103" i="1"/>
  <c r="K104" i="1" s="1"/>
  <c r="M103" i="1"/>
  <c r="I104" i="1" s="1"/>
  <c r="O100" i="2" l="1"/>
  <c r="K101" i="2" s="1"/>
  <c r="N100" i="2"/>
  <c r="J101" i="2" s="1"/>
  <c r="M100" i="2"/>
  <c r="I101" i="2" s="1"/>
  <c r="J105" i="1"/>
  <c r="N104" i="1"/>
  <c r="O104" i="1"/>
  <c r="K105" i="1" s="1"/>
  <c r="M104" i="1"/>
  <c r="I105" i="1" s="1"/>
  <c r="M101" i="2" l="1"/>
  <c r="I102" i="2" s="1"/>
  <c r="O101" i="2"/>
  <c r="K102" i="2" s="1"/>
  <c r="N101" i="2"/>
  <c r="J102" i="2" s="1"/>
  <c r="N105" i="1"/>
  <c r="J106" i="1" s="1"/>
  <c r="O105" i="1"/>
  <c r="K106" i="1" s="1"/>
  <c r="M105" i="1"/>
  <c r="I106" i="1" s="1"/>
  <c r="M102" i="2" l="1"/>
  <c r="I103" i="2" s="1"/>
  <c r="N102" i="2"/>
  <c r="J103" i="2" s="1"/>
  <c r="O102" i="2"/>
  <c r="K103" i="2" s="1"/>
  <c r="N106" i="1"/>
  <c r="J107" i="1" s="1"/>
  <c r="O106" i="1"/>
  <c r="K107" i="1" s="1"/>
  <c r="M106" i="1"/>
  <c r="I107" i="1" s="1"/>
  <c r="O103" i="2" l="1"/>
  <c r="K104" i="2" s="1"/>
  <c r="N103" i="2"/>
  <c r="J104" i="2" s="1"/>
  <c r="M103" i="2"/>
  <c r="I104" i="2" s="1"/>
  <c r="J108" i="1"/>
  <c r="N107" i="1"/>
  <c r="O107" i="1"/>
  <c r="K108" i="1" s="1"/>
  <c r="M107" i="1"/>
  <c r="I108" i="1" s="1"/>
  <c r="M104" i="2" l="1"/>
  <c r="I105" i="2" s="1"/>
  <c r="N104" i="2"/>
  <c r="J105" i="2" s="1"/>
  <c r="O104" i="2"/>
  <c r="K105" i="2" s="1"/>
  <c r="J109" i="1"/>
  <c r="O109" i="1" s="1"/>
  <c r="K110" i="1" s="1"/>
  <c r="N108" i="1"/>
  <c r="O108" i="1"/>
  <c r="K109" i="1" s="1"/>
  <c r="M108" i="1"/>
  <c r="I109" i="1" s="1"/>
  <c r="O105" i="2" l="1"/>
  <c r="K106" i="2" s="1"/>
  <c r="M105" i="2"/>
  <c r="I106" i="2" s="1"/>
  <c r="N105" i="2"/>
  <c r="J106" i="2" s="1"/>
  <c r="J110" i="1"/>
  <c r="O110" i="1" s="1"/>
  <c r="K111" i="1" s="1"/>
  <c r="N109" i="1"/>
  <c r="M109" i="1"/>
  <c r="I110" i="1" s="1"/>
  <c r="N106" i="2" l="1"/>
  <c r="J107" i="2" s="1"/>
  <c r="M106" i="2"/>
  <c r="I107" i="2" s="1"/>
  <c r="O106" i="2"/>
  <c r="K107" i="2" s="1"/>
  <c r="N110" i="1"/>
  <c r="J111" i="1" s="1"/>
  <c r="M110" i="1"/>
  <c r="I111" i="1" s="1"/>
  <c r="O107" i="2" l="1"/>
  <c r="K108" i="2" s="1"/>
  <c r="M107" i="2"/>
  <c r="I108" i="2" s="1"/>
  <c r="N107" i="2"/>
  <c r="J108" i="2" s="1"/>
  <c r="J112" i="1"/>
  <c r="N111" i="1"/>
  <c r="O111" i="1"/>
  <c r="K112" i="1" s="1"/>
  <c r="M111" i="1"/>
  <c r="I112" i="1" s="1"/>
  <c r="O108" i="2" l="1"/>
  <c r="K109" i="2" s="1"/>
  <c r="N108" i="2"/>
  <c r="J109" i="2" s="1"/>
  <c r="M108" i="2"/>
  <c r="I109" i="2" s="1"/>
  <c r="N112" i="1"/>
  <c r="J113" i="1" s="1"/>
  <c r="O112" i="1"/>
  <c r="K113" i="1" s="1"/>
  <c r="O113" i="1" s="1"/>
  <c r="K114" i="1" s="1"/>
  <c r="M112" i="1"/>
  <c r="I113" i="1" s="1"/>
  <c r="N109" i="2" l="1"/>
  <c r="J110" i="2" s="1"/>
  <c r="M109" i="2"/>
  <c r="I110" i="2" s="1"/>
  <c r="O109" i="2"/>
  <c r="K110" i="2" s="1"/>
  <c r="J114" i="1"/>
  <c r="N113" i="1"/>
  <c r="M113" i="1"/>
  <c r="I114" i="1" s="1"/>
  <c r="O110" i="2" l="1"/>
  <c r="K111" i="2" s="1"/>
  <c r="M110" i="2"/>
  <c r="I111" i="2" s="1"/>
  <c r="N110" i="2"/>
  <c r="J111" i="2" s="1"/>
  <c r="N114" i="1"/>
  <c r="J115" i="1" s="1"/>
  <c r="O114" i="1"/>
  <c r="K115" i="1" s="1"/>
  <c r="O115" i="1" s="1"/>
  <c r="K116" i="1" s="1"/>
  <c r="M114" i="1"/>
  <c r="I115" i="1" s="1"/>
  <c r="N111" i="2" l="1"/>
  <c r="J112" i="2" s="1"/>
  <c r="M111" i="2"/>
  <c r="I112" i="2" s="1"/>
  <c r="O111" i="2"/>
  <c r="K112" i="2" s="1"/>
  <c r="N115" i="1"/>
  <c r="J116" i="1" s="1"/>
  <c r="M115" i="1"/>
  <c r="I116" i="1" s="1"/>
  <c r="N112" i="2" l="1"/>
  <c r="J113" i="2" s="1"/>
  <c r="O112" i="2"/>
  <c r="K113" i="2" s="1"/>
  <c r="M112" i="2"/>
  <c r="I113" i="2" s="1"/>
  <c r="N116" i="1"/>
  <c r="J117" i="1" s="1"/>
  <c r="O116" i="1"/>
  <c r="K117" i="1" s="1"/>
  <c r="M116" i="1"/>
  <c r="I117" i="1" s="1"/>
  <c r="M113" i="2" l="1"/>
  <c r="I114" i="2" s="1"/>
  <c r="N113" i="2"/>
  <c r="J114" i="2" s="1"/>
  <c r="O113" i="2"/>
  <c r="K114" i="2" s="1"/>
  <c r="N117" i="1"/>
  <c r="J118" i="1" s="1"/>
  <c r="O117" i="1"/>
  <c r="K118" i="1" s="1"/>
  <c r="M117" i="1"/>
  <c r="I118" i="1" s="1"/>
  <c r="M114" i="2" l="1"/>
  <c r="I115" i="2" s="1"/>
  <c r="O114" i="2"/>
  <c r="K115" i="2" s="1"/>
  <c r="N114" i="2"/>
  <c r="J115" i="2" s="1"/>
  <c r="N118" i="1"/>
  <c r="J119" i="1" s="1"/>
  <c r="O118" i="1"/>
  <c r="K119" i="1" s="1"/>
  <c r="M118" i="1"/>
  <c r="I119" i="1" s="1"/>
  <c r="O115" i="2" l="1"/>
  <c r="K116" i="2" s="1"/>
  <c r="M115" i="2"/>
  <c r="I116" i="2" s="1"/>
  <c r="N115" i="2"/>
  <c r="J116" i="2" s="1"/>
  <c r="J120" i="1"/>
  <c r="N119" i="1"/>
  <c r="O119" i="1"/>
  <c r="K120" i="1" s="1"/>
  <c r="M119" i="1"/>
  <c r="I120" i="1" s="1"/>
  <c r="N116" i="2" l="1"/>
  <c r="J117" i="2" s="1"/>
  <c r="O116" i="2"/>
  <c r="K117" i="2" s="1"/>
  <c r="M116" i="2"/>
  <c r="I117" i="2" s="1"/>
  <c r="N120" i="1"/>
  <c r="J121" i="1" s="1"/>
  <c r="O120" i="1"/>
  <c r="K121" i="1" s="1"/>
  <c r="O121" i="1" s="1"/>
  <c r="K122" i="1" s="1"/>
  <c r="M120" i="1"/>
  <c r="I121" i="1" s="1"/>
  <c r="M117" i="2" l="1"/>
  <c r="I118" i="2" s="1"/>
  <c r="O117" i="2"/>
  <c r="K118" i="2" s="1"/>
  <c r="N117" i="2"/>
  <c r="J118" i="2" s="1"/>
  <c r="N121" i="1"/>
  <c r="J122" i="1" s="1"/>
  <c r="M121" i="1"/>
  <c r="I122" i="1" s="1"/>
  <c r="N118" i="2" l="1"/>
  <c r="J119" i="2" s="1"/>
  <c r="O118" i="2"/>
  <c r="K119" i="2" s="1"/>
  <c r="M118" i="2"/>
  <c r="I119" i="2" s="1"/>
  <c r="N122" i="1"/>
  <c r="J123" i="1" s="1"/>
  <c r="O122" i="1"/>
  <c r="K123" i="1" s="1"/>
  <c r="M122" i="1"/>
  <c r="I123" i="1" s="1"/>
  <c r="M119" i="2" l="1"/>
  <c r="I120" i="2" s="1"/>
  <c r="O119" i="2"/>
  <c r="K120" i="2" s="1"/>
  <c r="N119" i="2"/>
  <c r="J120" i="2" s="1"/>
  <c r="N123" i="1"/>
  <c r="J124" i="1" s="1"/>
  <c r="O123" i="1"/>
  <c r="K124" i="1" s="1"/>
  <c r="M123" i="1"/>
  <c r="I124" i="1" s="1"/>
  <c r="M120" i="2" l="1"/>
  <c r="I121" i="2" s="1"/>
  <c r="N120" i="2"/>
  <c r="J121" i="2" s="1"/>
  <c r="O120" i="2"/>
  <c r="K121" i="2" s="1"/>
  <c r="N124" i="1"/>
  <c r="J125" i="1" s="1"/>
  <c r="O124" i="1"/>
  <c r="K125" i="1" s="1"/>
  <c r="O125" i="1" s="1"/>
  <c r="K126" i="1" s="1"/>
  <c r="M124" i="1"/>
  <c r="I125" i="1" s="1"/>
  <c r="O121" i="2" l="1"/>
  <c r="K122" i="2" s="1"/>
  <c r="M121" i="2"/>
  <c r="I122" i="2" s="1"/>
  <c r="N121" i="2"/>
  <c r="J122" i="2" s="1"/>
  <c r="N125" i="1"/>
  <c r="J126" i="1" s="1"/>
  <c r="M125" i="1"/>
  <c r="I126" i="1" s="1"/>
  <c r="N122" i="2" l="1"/>
  <c r="J123" i="2" s="1"/>
  <c r="M122" i="2"/>
  <c r="I123" i="2" s="1"/>
  <c r="O122" i="2"/>
  <c r="K123" i="2" s="1"/>
  <c r="N126" i="1"/>
  <c r="J127" i="1" s="1"/>
  <c r="O126" i="1"/>
  <c r="K127" i="1" s="1"/>
  <c r="M126" i="1"/>
  <c r="I127" i="1" s="1"/>
  <c r="O123" i="2" l="1"/>
  <c r="K124" i="2" s="1"/>
  <c r="M123" i="2"/>
  <c r="I124" i="2" s="1"/>
  <c r="N123" i="2"/>
  <c r="J124" i="2" s="1"/>
  <c r="N127" i="1"/>
  <c r="J128" i="1" s="1"/>
  <c r="O127" i="1"/>
  <c r="K128" i="1" s="1"/>
  <c r="M127" i="1"/>
  <c r="I128" i="1" s="1"/>
  <c r="N124" i="2" l="1"/>
  <c r="J125" i="2" s="1"/>
  <c r="M124" i="2"/>
  <c r="I125" i="2" s="1"/>
  <c r="O124" i="2"/>
  <c r="K125" i="2" s="1"/>
  <c r="O128" i="1"/>
  <c r="K129" i="1" s="1"/>
  <c r="N128" i="1"/>
  <c r="J129" i="1" s="1"/>
  <c r="M128" i="1"/>
  <c r="I129" i="1" s="1"/>
  <c r="N125" i="2" l="1"/>
  <c r="J126" i="2" s="1"/>
  <c r="O125" i="2"/>
  <c r="K126" i="2" s="1"/>
  <c r="M125" i="2"/>
  <c r="I126" i="2" s="1"/>
  <c r="N129" i="1"/>
  <c r="J130" i="1" s="1"/>
  <c r="O129" i="1"/>
  <c r="K130" i="1"/>
  <c r="O130" i="1" s="1"/>
  <c r="K131" i="1" s="1"/>
  <c r="M129" i="1"/>
  <c r="I130" i="1" s="1"/>
  <c r="M126" i="2" l="1"/>
  <c r="I127" i="2" s="1"/>
  <c r="O126" i="2"/>
  <c r="K127" i="2" s="1"/>
  <c r="N126" i="2"/>
  <c r="J127" i="2" s="1"/>
  <c r="N130" i="1"/>
  <c r="J131" i="1" s="1"/>
  <c r="M130" i="1"/>
  <c r="I131" i="1" s="1"/>
  <c r="O127" i="2" l="1"/>
  <c r="K128" i="2" s="1"/>
  <c r="M127" i="2"/>
  <c r="I128" i="2" s="1"/>
  <c r="N127" i="2"/>
  <c r="J128" i="2" s="1"/>
  <c r="J132" i="1"/>
  <c r="N131" i="1"/>
  <c r="O131" i="1"/>
  <c r="K132" i="1" s="1"/>
  <c r="O132" i="1" s="1"/>
  <c r="K133" i="1" s="1"/>
  <c r="M131" i="1"/>
  <c r="I132" i="1" s="1"/>
  <c r="N128" i="2" l="1"/>
  <c r="J129" i="2" s="1"/>
  <c r="M128" i="2"/>
  <c r="I129" i="2" s="1"/>
  <c r="O128" i="2"/>
  <c r="K129" i="2" s="1"/>
  <c r="N132" i="1"/>
  <c r="J133" i="1" s="1"/>
  <c r="M132" i="1"/>
  <c r="I133" i="1" s="1"/>
  <c r="N129" i="2" l="1"/>
  <c r="J130" i="2" s="1"/>
  <c r="O129" i="2"/>
  <c r="K130" i="2" s="1"/>
  <c r="M129" i="2"/>
  <c r="I130" i="2" s="1"/>
  <c r="J134" i="1"/>
  <c r="N133" i="1"/>
  <c r="O133" i="1"/>
  <c r="K134" i="1" s="1"/>
  <c r="M133" i="1"/>
  <c r="I134" i="1" s="1"/>
  <c r="M130" i="2" l="1"/>
  <c r="I131" i="2" s="1"/>
  <c r="O130" i="2"/>
  <c r="K131" i="2" s="1"/>
  <c r="N130" i="2"/>
  <c r="J131" i="2" s="1"/>
  <c r="J135" i="1"/>
  <c r="N134" i="1"/>
  <c r="O134" i="1"/>
  <c r="K135" i="1" s="1"/>
  <c r="O135" i="1"/>
  <c r="K136" i="1" s="1"/>
  <c r="M134" i="1"/>
  <c r="I135" i="1" s="1"/>
  <c r="N131" i="2" l="1"/>
  <c r="J132" i="2" s="1"/>
  <c r="O131" i="2"/>
  <c r="K132" i="2" s="1"/>
  <c r="M131" i="2"/>
  <c r="I132" i="2" s="1"/>
  <c r="N135" i="1"/>
  <c r="J136" i="1" s="1"/>
  <c r="M135" i="1"/>
  <c r="I136" i="1" s="1"/>
  <c r="M132" i="2" l="1"/>
  <c r="I133" i="2" s="1"/>
  <c r="O132" i="2"/>
  <c r="K133" i="2" s="1"/>
  <c r="N132" i="2"/>
  <c r="J133" i="2" s="1"/>
  <c r="N136" i="1"/>
  <c r="J137" i="1" s="1"/>
  <c r="O136" i="1"/>
  <c r="K137" i="1" s="1"/>
  <c r="M136" i="1"/>
  <c r="I137" i="1" s="1"/>
  <c r="N133" i="2" l="1"/>
  <c r="J134" i="2" s="1"/>
  <c r="O133" i="2"/>
  <c r="K134" i="2" s="1"/>
  <c r="M133" i="2"/>
  <c r="I134" i="2" s="1"/>
  <c r="J138" i="1"/>
  <c r="N137" i="1"/>
  <c r="O137" i="1"/>
  <c r="K138" i="1" s="1"/>
  <c r="M137" i="1"/>
  <c r="I138" i="1" s="1"/>
  <c r="M134" i="2" l="1"/>
  <c r="I135" i="2" s="1"/>
  <c r="O134" i="2"/>
  <c r="K135" i="2" s="1"/>
  <c r="N134" i="2"/>
  <c r="J135" i="2" s="1"/>
  <c r="O138" i="1"/>
  <c r="K139" i="1"/>
  <c r="N138" i="1"/>
  <c r="J139" i="1" s="1"/>
  <c r="M138" i="1"/>
  <c r="I139" i="1" s="1"/>
  <c r="N135" i="2" l="1"/>
  <c r="J136" i="2" s="1"/>
  <c r="O135" i="2"/>
  <c r="K136" i="2" s="1"/>
  <c r="M135" i="2"/>
  <c r="I136" i="2" s="1"/>
  <c r="N139" i="1"/>
  <c r="J140" i="1" s="1"/>
  <c r="O139" i="1"/>
  <c r="K140" i="1" s="1"/>
  <c r="M139" i="1"/>
  <c r="I140" i="1" s="1"/>
  <c r="M136" i="2" l="1"/>
  <c r="I137" i="2" s="1"/>
  <c r="O136" i="2"/>
  <c r="K137" i="2" s="1"/>
  <c r="N136" i="2"/>
  <c r="J137" i="2" s="1"/>
  <c r="N140" i="1"/>
  <c r="J141" i="1" s="1"/>
  <c r="O140" i="1"/>
  <c r="K141" i="1" s="1"/>
  <c r="M140" i="1"/>
  <c r="I141" i="1" s="1"/>
  <c r="M137" i="2" l="1"/>
  <c r="I138" i="2" s="1"/>
  <c r="O137" i="2"/>
  <c r="K138" i="2" s="1"/>
  <c r="N137" i="2"/>
  <c r="J138" i="2" s="1"/>
  <c r="N141" i="1"/>
  <c r="J142" i="1" s="1"/>
  <c r="O141" i="1"/>
  <c r="K142" i="1" s="1"/>
  <c r="M141" i="1"/>
  <c r="I142" i="1" s="1"/>
  <c r="N138" i="2" l="1"/>
  <c r="J139" i="2" s="1"/>
  <c r="O138" i="2"/>
  <c r="K139" i="2" s="1"/>
  <c r="M138" i="2"/>
  <c r="I139" i="2" s="1"/>
  <c r="N142" i="1"/>
  <c r="J143" i="1" s="1"/>
  <c r="O142" i="1"/>
  <c r="K143" i="1" s="1"/>
  <c r="M142" i="1"/>
  <c r="I143" i="1" s="1"/>
  <c r="M139" i="2" l="1"/>
  <c r="I140" i="2" s="1"/>
  <c r="O139" i="2"/>
  <c r="K140" i="2" s="1"/>
  <c r="N139" i="2"/>
  <c r="J140" i="2" s="1"/>
  <c r="K144" i="1"/>
  <c r="O144" i="1" s="1"/>
  <c r="K145" i="1" s="1"/>
  <c r="N143" i="1"/>
  <c r="J144" i="1" s="1"/>
  <c r="O143" i="1"/>
  <c r="M143" i="1"/>
  <c r="I144" i="1" s="1"/>
  <c r="M140" i="2" l="1"/>
  <c r="I141" i="2" s="1"/>
  <c r="N140" i="2"/>
  <c r="J141" i="2" s="1"/>
  <c r="O140" i="2"/>
  <c r="K141" i="2" s="1"/>
  <c r="N144" i="1"/>
  <c r="J145" i="1" s="1"/>
  <c r="M144" i="1"/>
  <c r="I145" i="1" s="1"/>
  <c r="O141" i="2" l="1"/>
  <c r="K142" i="2" s="1"/>
  <c r="M141" i="2"/>
  <c r="I142" i="2" s="1"/>
  <c r="N141" i="2"/>
  <c r="J142" i="2" s="1"/>
  <c r="J146" i="1"/>
  <c r="N145" i="1"/>
  <c r="O145" i="1"/>
  <c r="K146" i="1" s="1"/>
  <c r="O146" i="1" s="1"/>
  <c r="M145" i="1"/>
  <c r="I146" i="1" s="1"/>
  <c r="M142" i="2" l="1"/>
  <c r="I143" i="2" s="1"/>
  <c r="N142" i="2"/>
  <c r="J143" i="2" s="1"/>
  <c r="O142" i="2"/>
  <c r="K143" i="2" s="1"/>
  <c r="J147" i="1"/>
  <c r="N146" i="1"/>
  <c r="K147" i="1"/>
  <c r="M146" i="1"/>
  <c r="I147" i="1" s="1"/>
  <c r="O143" i="2" l="1"/>
  <c r="K144" i="2" s="1"/>
  <c r="N143" i="2"/>
  <c r="J144" i="2" s="1"/>
  <c r="M143" i="2"/>
  <c r="I144" i="2" s="1"/>
  <c r="J148" i="1"/>
  <c r="N147" i="1"/>
  <c r="O147" i="1"/>
  <c r="K148" i="1" s="1"/>
  <c r="M147" i="1"/>
  <c r="I148" i="1" s="1"/>
  <c r="M144" i="2" l="1"/>
  <c r="I145" i="2" s="1"/>
  <c r="N144" i="2"/>
  <c r="J145" i="2" s="1"/>
  <c r="O144" i="2"/>
  <c r="K145" i="2" s="1"/>
  <c r="J149" i="1"/>
  <c r="O149" i="1" s="1"/>
  <c r="K150" i="1" s="1"/>
  <c r="N148" i="1"/>
  <c r="O148" i="1"/>
  <c r="K149" i="1" s="1"/>
  <c r="M148" i="1"/>
  <c r="I149" i="1" s="1"/>
  <c r="N145" i="2" l="1"/>
  <c r="J146" i="2" s="1"/>
  <c r="O145" i="2"/>
  <c r="K146" i="2" s="1"/>
  <c r="M145" i="2"/>
  <c r="I146" i="2" s="1"/>
  <c r="N149" i="1"/>
  <c r="J150" i="1" s="1"/>
  <c r="M149" i="1"/>
  <c r="I150" i="1" s="1"/>
  <c r="M146" i="2" l="1"/>
  <c r="I147" i="2" s="1"/>
  <c r="O146" i="2"/>
  <c r="K147" i="2" s="1"/>
  <c r="N146" i="2"/>
  <c r="J147" i="2" s="1"/>
  <c r="N150" i="1"/>
  <c r="J151" i="1" s="1"/>
  <c r="O150" i="1"/>
  <c r="K151" i="1" s="1"/>
  <c r="M150" i="1"/>
  <c r="I151" i="1" s="1"/>
  <c r="N147" i="2" l="1"/>
  <c r="J148" i="2" s="1"/>
  <c r="O147" i="2"/>
  <c r="K148" i="2" s="1"/>
  <c r="M147" i="2"/>
  <c r="I148" i="2" s="1"/>
  <c r="J152" i="1"/>
  <c r="N151" i="1"/>
  <c r="O151" i="1"/>
  <c r="K152" i="1" s="1"/>
  <c r="O152" i="1" s="1"/>
  <c r="K153" i="1" s="1"/>
  <c r="M151" i="1"/>
  <c r="I152" i="1" s="1"/>
  <c r="O148" i="2" l="1"/>
  <c r="K149" i="2" s="1"/>
  <c r="M148" i="2"/>
  <c r="I149" i="2" s="1"/>
  <c r="N148" i="2"/>
  <c r="J149" i="2" s="1"/>
  <c r="J153" i="1"/>
  <c r="N152" i="1"/>
  <c r="M152" i="1"/>
  <c r="I153" i="1" s="1"/>
  <c r="N149" i="2" l="1"/>
  <c r="J150" i="2" s="1"/>
  <c r="M149" i="2"/>
  <c r="I150" i="2" s="1"/>
  <c r="O149" i="2"/>
  <c r="K150" i="2" s="1"/>
  <c r="J154" i="1"/>
  <c r="O154" i="1" s="1"/>
  <c r="K155" i="1" s="1"/>
  <c r="N153" i="1"/>
  <c r="O153" i="1"/>
  <c r="K154" i="1" s="1"/>
  <c r="M153" i="1"/>
  <c r="I154" i="1" s="1"/>
  <c r="M150" i="2" l="1"/>
  <c r="I151" i="2" s="1"/>
  <c r="O150" i="2"/>
  <c r="K151" i="2" s="1"/>
  <c r="N150" i="2"/>
  <c r="J151" i="2" s="1"/>
  <c r="N154" i="1"/>
  <c r="J155" i="1" s="1"/>
  <c r="M154" i="1"/>
  <c r="I155" i="1" s="1"/>
  <c r="N151" i="2" l="1"/>
  <c r="J152" i="2" s="1"/>
  <c r="M151" i="2"/>
  <c r="I152" i="2" s="1"/>
  <c r="O151" i="2"/>
  <c r="K152" i="2" s="1"/>
  <c r="J156" i="1"/>
  <c r="N155" i="1"/>
  <c r="O155" i="1"/>
  <c r="K156" i="1" s="1"/>
  <c r="M155" i="1"/>
  <c r="I156" i="1" s="1"/>
  <c r="O152" i="2" l="1"/>
  <c r="K153" i="2" s="1"/>
  <c r="M152" i="2"/>
  <c r="I153" i="2" s="1"/>
  <c r="N152" i="2"/>
  <c r="J153" i="2" s="1"/>
  <c r="J157" i="1"/>
  <c r="N156" i="1"/>
  <c r="O156" i="1"/>
  <c r="K157" i="1" s="1"/>
  <c r="O157" i="1"/>
  <c r="K158" i="1" s="1"/>
  <c r="M156" i="1"/>
  <c r="I157" i="1" s="1"/>
  <c r="M153" i="2" l="1"/>
  <c r="I154" i="2" s="1"/>
  <c r="N153" i="2"/>
  <c r="J154" i="2" s="1"/>
  <c r="O153" i="2"/>
  <c r="K154" i="2" s="1"/>
  <c r="J158" i="1"/>
  <c r="N157" i="1"/>
  <c r="M157" i="1"/>
  <c r="I158" i="1" s="1"/>
  <c r="O154" i="2" l="1"/>
  <c r="K155" i="2" s="1"/>
  <c r="M154" i="2"/>
  <c r="I155" i="2" s="1"/>
  <c r="N154" i="2"/>
  <c r="J155" i="2" s="1"/>
  <c r="J159" i="1"/>
  <c r="N158" i="1"/>
  <c r="O158" i="1"/>
  <c r="K159" i="1" s="1"/>
  <c r="M158" i="1"/>
  <c r="I159" i="1" s="1"/>
  <c r="N155" i="2" l="1"/>
  <c r="J156" i="2" s="1"/>
  <c r="M155" i="2"/>
  <c r="I156" i="2" s="1"/>
  <c r="O155" i="2"/>
  <c r="K156" i="2" s="1"/>
  <c r="J160" i="1"/>
  <c r="N159" i="1"/>
  <c r="O159" i="1"/>
  <c r="K160" i="1" s="1"/>
  <c r="M159" i="1"/>
  <c r="I160" i="1" s="1"/>
  <c r="O156" i="2" l="1"/>
  <c r="K157" i="2" s="1"/>
  <c r="M156" i="2"/>
  <c r="I157" i="2" s="1"/>
  <c r="N156" i="2"/>
  <c r="J157" i="2" s="1"/>
  <c r="J161" i="1"/>
  <c r="N160" i="1"/>
  <c r="O160" i="1"/>
  <c r="K161" i="1" s="1"/>
  <c r="O161" i="1" s="1"/>
  <c r="K162" i="1" s="1"/>
  <c r="M160" i="1"/>
  <c r="I161" i="1" s="1"/>
  <c r="M157" i="2" l="1"/>
  <c r="I158" i="2" s="1"/>
  <c r="N157" i="2"/>
  <c r="J158" i="2" s="1"/>
  <c r="O157" i="2"/>
  <c r="K158" i="2" s="1"/>
  <c r="N161" i="1"/>
  <c r="J162" i="1" s="1"/>
  <c r="M161" i="1"/>
  <c r="I162" i="1" s="1"/>
  <c r="O158" i="2" l="1"/>
  <c r="K159" i="2" s="1"/>
  <c r="N158" i="2"/>
  <c r="J159" i="2" s="1"/>
  <c r="M158" i="2"/>
  <c r="I159" i="2" s="1"/>
  <c r="J163" i="1"/>
  <c r="N162" i="1"/>
  <c r="O162" i="1"/>
  <c r="K163" i="1" s="1"/>
  <c r="O163" i="1" s="1"/>
  <c r="K164" i="1" s="1"/>
  <c r="M162" i="1"/>
  <c r="I163" i="1" s="1"/>
  <c r="M159" i="2" l="1"/>
  <c r="I160" i="2" s="1"/>
  <c r="N159" i="2"/>
  <c r="J160" i="2" s="1"/>
  <c r="O159" i="2"/>
  <c r="K160" i="2" s="1"/>
  <c r="N163" i="1"/>
  <c r="J164" i="1" s="1"/>
  <c r="M163" i="1"/>
  <c r="I164" i="1" s="1"/>
  <c r="O160" i="2" l="1"/>
  <c r="K161" i="2" s="1"/>
  <c r="N160" i="2"/>
  <c r="J161" i="2" s="1"/>
  <c r="M160" i="2"/>
  <c r="I161" i="2" s="1"/>
  <c r="N164" i="1"/>
  <c r="J165" i="1" s="1"/>
  <c r="O164" i="1"/>
  <c r="K165" i="1" s="1"/>
  <c r="O165" i="1" s="1"/>
  <c r="K166" i="1" s="1"/>
  <c r="M164" i="1"/>
  <c r="I165" i="1" s="1"/>
  <c r="M161" i="2" l="1"/>
  <c r="I162" i="2" s="1"/>
  <c r="N161" i="2"/>
  <c r="J162" i="2" s="1"/>
  <c r="O161" i="2"/>
  <c r="K162" i="2" s="1"/>
  <c r="N165" i="1"/>
  <c r="J166" i="1" s="1"/>
  <c r="M165" i="1"/>
  <c r="I166" i="1" s="1"/>
  <c r="N162" i="2" l="1"/>
  <c r="J163" i="2" s="1"/>
  <c r="O162" i="2"/>
  <c r="K163" i="2" s="1"/>
  <c r="M162" i="2"/>
  <c r="I163" i="2" s="1"/>
  <c r="N166" i="1"/>
  <c r="J167" i="1" s="1"/>
  <c r="O166" i="1"/>
  <c r="K167" i="1" s="1"/>
  <c r="O167" i="1" s="1"/>
  <c r="K168" i="1" s="1"/>
  <c r="M166" i="1"/>
  <c r="I167" i="1" s="1"/>
  <c r="M163" i="2" l="1"/>
  <c r="I164" i="2" s="1"/>
  <c r="O163" i="2"/>
  <c r="K164" i="2" s="1"/>
  <c r="N163" i="2"/>
  <c r="J164" i="2" s="1"/>
  <c r="N167" i="1"/>
  <c r="J168" i="1" s="1"/>
  <c r="M167" i="1"/>
  <c r="I168" i="1" s="1"/>
  <c r="O164" i="2" l="1"/>
  <c r="K165" i="2" s="1"/>
  <c r="N164" i="2"/>
  <c r="J165" i="2" s="1"/>
  <c r="M164" i="2"/>
  <c r="I165" i="2" s="1"/>
  <c r="N168" i="1"/>
  <c r="J169" i="1" s="1"/>
  <c r="O168" i="1"/>
  <c r="K169" i="1" s="1"/>
  <c r="O169" i="1" s="1"/>
  <c r="K170" i="1" s="1"/>
  <c r="M168" i="1"/>
  <c r="I169" i="1" s="1"/>
  <c r="M165" i="2" l="1"/>
  <c r="I166" i="2" s="1"/>
  <c r="N165" i="2"/>
  <c r="J166" i="2" s="1"/>
  <c r="O165" i="2"/>
  <c r="K166" i="2" s="1"/>
  <c r="N169" i="1"/>
  <c r="J170" i="1" s="1"/>
  <c r="M169" i="1"/>
  <c r="I170" i="1" s="1"/>
  <c r="O166" i="2" l="1"/>
  <c r="K167" i="2" s="1"/>
  <c r="N166" i="2"/>
  <c r="J167" i="2" s="1"/>
  <c r="M166" i="2"/>
  <c r="I167" i="2" s="1"/>
  <c r="N170" i="1"/>
  <c r="J171" i="1" s="1"/>
  <c r="O170" i="1"/>
  <c r="K171" i="1" s="1"/>
  <c r="M170" i="1"/>
  <c r="I171" i="1" s="1"/>
  <c r="M167" i="2" l="1"/>
  <c r="I168" i="2" s="1"/>
  <c r="N167" i="2"/>
  <c r="J168" i="2"/>
  <c r="O167" i="2"/>
  <c r="K168" i="2" s="1"/>
  <c r="J172" i="1"/>
  <c r="N171" i="1"/>
  <c r="O171" i="1"/>
  <c r="K172" i="1" s="1"/>
  <c r="M171" i="1"/>
  <c r="I172" i="1" s="1"/>
  <c r="O168" i="2" l="1"/>
  <c r="K169" i="2" s="1"/>
  <c r="M168" i="2"/>
  <c r="I169" i="2" s="1"/>
  <c r="N168" i="2"/>
  <c r="J169" i="2" s="1"/>
  <c r="N172" i="1"/>
  <c r="J173" i="1" s="1"/>
  <c r="O172" i="1"/>
  <c r="K173" i="1" s="1"/>
  <c r="M172" i="1"/>
  <c r="I173" i="1" s="1"/>
  <c r="M169" i="2" l="1"/>
  <c r="I170" i="2" s="1"/>
  <c r="N169" i="2"/>
  <c r="J170" i="2" s="1"/>
  <c r="O169" i="2"/>
  <c r="K170" i="2" s="1"/>
  <c r="N173" i="1"/>
  <c r="J174" i="1" s="1"/>
  <c r="O173" i="1"/>
  <c r="K174" i="1" s="1"/>
  <c r="M173" i="1"/>
  <c r="I174" i="1" s="1"/>
  <c r="O170" i="2" l="1"/>
  <c r="K171" i="2" s="1"/>
  <c r="M170" i="2"/>
  <c r="I171" i="2" s="1"/>
  <c r="N170" i="2"/>
  <c r="J171" i="2" s="1"/>
  <c r="N174" i="1"/>
  <c r="J175" i="1" s="1"/>
  <c r="O174" i="1"/>
  <c r="K175" i="1" s="1"/>
  <c r="O175" i="1" s="1"/>
  <c r="K176" i="1" s="1"/>
  <c r="M174" i="1"/>
  <c r="I175" i="1" s="1"/>
  <c r="N171" i="2" l="1"/>
  <c r="J172" i="2" s="1"/>
  <c r="M171" i="2"/>
  <c r="I172" i="2" s="1"/>
  <c r="O171" i="2"/>
  <c r="K172" i="2" s="1"/>
  <c r="N175" i="1"/>
  <c r="J176" i="1" s="1"/>
  <c r="M175" i="1"/>
  <c r="I176" i="1" s="1"/>
  <c r="O172" i="2" l="1"/>
  <c r="K173" i="2" s="1"/>
  <c r="M172" i="2"/>
  <c r="I173" i="2" s="1"/>
  <c r="N172" i="2"/>
  <c r="J173" i="2" s="1"/>
  <c r="N176" i="1"/>
  <c r="J177" i="1" s="1"/>
  <c r="O176" i="1"/>
  <c r="K177" i="1" s="1"/>
  <c r="M176" i="1"/>
  <c r="I177" i="1" s="1"/>
  <c r="N173" i="2" l="1"/>
  <c r="J174" i="2" s="1"/>
  <c r="M173" i="2"/>
  <c r="I174" i="2" s="1"/>
  <c r="O173" i="2"/>
  <c r="K174" i="2" s="1"/>
  <c r="N177" i="1"/>
  <c r="J178" i="1" s="1"/>
  <c r="O177" i="1"/>
  <c r="K178" i="1" s="1"/>
  <c r="M177" i="1"/>
  <c r="I178" i="1" s="1"/>
  <c r="O174" i="2" l="1"/>
  <c r="K175" i="2" s="1"/>
  <c r="M174" i="2"/>
  <c r="I175" i="2" s="1"/>
  <c r="N174" i="2"/>
  <c r="J175" i="2" s="1"/>
  <c r="O178" i="1"/>
  <c r="K179" i="1"/>
  <c r="N178" i="1"/>
  <c r="J179" i="1" s="1"/>
  <c r="M178" i="1"/>
  <c r="I179" i="1" s="1"/>
  <c r="N175" i="2" l="1"/>
  <c r="J176" i="2" s="1"/>
  <c r="O175" i="2"/>
  <c r="K176" i="2" s="1"/>
  <c r="M175" i="2"/>
  <c r="I176" i="2" s="1"/>
  <c r="N179" i="1"/>
  <c r="J180" i="1" s="1"/>
  <c r="O179" i="1"/>
  <c r="K180" i="1" s="1"/>
  <c r="O180" i="1" s="1"/>
  <c r="K181" i="1" s="1"/>
  <c r="M179" i="1"/>
  <c r="I180" i="1" s="1"/>
  <c r="O176" i="2" l="1"/>
  <c r="K177" i="2" s="1"/>
  <c r="M176" i="2"/>
  <c r="I177" i="2" s="1"/>
  <c r="N176" i="2"/>
  <c r="J177" i="2" s="1"/>
  <c r="N180" i="1"/>
  <c r="J181" i="1" s="1"/>
  <c r="M180" i="1"/>
  <c r="I181" i="1" s="1"/>
  <c r="N177" i="2" l="1"/>
  <c r="J178" i="2" s="1"/>
  <c r="M177" i="2"/>
  <c r="I178" i="2" s="1"/>
  <c r="O177" i="2"/>
  <c r="K178" i="2" s="1"/>
  <c r="N181" i="1"/>
  <c r="J182" i="1" s="1"/>
  <c r="O181" i="1"/>
  <c r="K182" i="1" s="1"/>
  <c r="M181" i="1"/>
  <c r="I182" i="1" s="1"/>
  <c r="O178" i="2" l="1"/>
  <c r="K179" i="2" s="1"/>
  <c r="M178" i="2"/>
  <c r="I179" i="2" s="1"/>
  <c r="N178" i="2"/>
  <c r="J179" i="2" s="1"/>
  <c r="N182" i="1"/>
  <c r="J183" i="1" s="1"/>
  <c r="O182" i="1"/>
  <c r="K183" i="1" s="1"/>
  <c r="O183" i="1" s="1"/>
  <c r="K184" i="1" s="1"/>
  <c r="M182" i="1"/>
  <c r="I183" i="1" s="1"/>
  <c r="N179" i="2" l="1"/>
  <c r="J180" i="2" s="1"/>
  <c r="M179" i="2"/>
  <c r="I180" i="2" s="1"/>
  <c r="O179" i="2"/>
  <c r="K180" i="2" s="1"/>
  <c r="N183" i="1"/>
  <c r="J184" i="1" s="1"/>
  <c r="M183" i="1"/>
  <c r="I184" i="1" s="1"/>
  <c r="O180" i="2" l="1"/>
  <c r="K181" i="2" s="1"/>
  <c r="M180" i="2"/>
  <c r="I181" i="2" s="1"/>
  <c r="N180" i="2"/>
  <c r="J181" i="2" s="1"/>
  <c r="N184" i="1"/>
  <c r="J185" i="1" s="1"/>
  <c r="O184" i="1"/>
  <c r="K185" i="1" s="1"/>
  <c r="M184" i="1"/>
  <c r="I185" i="1" s="1"/>
  <c r="N181" i="2" l="1"/>
  <c r="J182" i="2" s="1"/>
  <c r="M181" i="2"/>
  <c r="I182" i="2" s="1"/>
  <c r="O181" i="2"/>
  <c r="K182" i="2" s="1"/>
  <c r="N185" i="1"/>
  <c r="J186" i="1" s="1"/>
  <c r="O185" i="1"/>
  <c r="K186" i="1" s="1"/>
  <c r="M185" i="1"/>
  <c r="I186" i="1" s="1"/>
  <c r="M182" i="2" l="1"/>
  <c r="I183" i="2" s="1"/>
  <c r="O182" i="2"/>
  <c r="K183" i="2" s="1"/>
  <c r="N182" i="2"/>
  <c r="J183" i="2" s="1"/>
  <c r="N186" i="1"/>
  <c r="J187" i="1" s="1"/>
  <c r="O186" i="1"/>
  <c r="K187" i="1" s="1"/>
  <c r="O187" i="1" s="1"/>
  <c r="K188" i="1" s="1"/>
  <c r="M186" i="1"/>
  <c r="I187" i="1" s="1"/>
  <c r="N183" i="2" l="1"/>
  <c r="J184" i="2" s="1"/>
  <c r="O183" i="2"/>
  <c r="K184" i="2" s="1"/>
  <c r="M183" i="2"/>
  <c r="I184" i="2" s="1"/>
  <c r="N187" i="1"/>
  <c r="J188" i="1" s="1"/>
  <c r="M187" i="1"/>
  <c r="I188" i="1" s="1"/>
  <c r="M184" i="2" l="1"/>
  <c r="I185" i="2" s="1"/>
  <c r="O184" i="2"/>
  <c r="K185" i="2" s="1"/>
  <c r="N184" i="2"/>
  <c r="J185" i="2" s="1"/>
  <c r="N188" i="1"/>
  <c r="J189" i="1" s="1"/>
  <c r="O188" i="1"/>
  <c r="K189" i="1" s="1"/>
  <c r="O189" i="1" s="1"/>
  <c r="K190" i="1" s="1"/>
  <c r="M188" i="1"/>
  <c r="I189" i="1" s="1"/>
  <c r="N185" i="2" l="1"/>
  <c r="J186" i="2" s="1"/>
  <c r="O185" i="2"/>
  <c r="K186" i="2" s="1"/>
  <c r="M185" i="2"/>
  <c r="I186" i="2" s="1"/>
  <c r="N189" i="1"/>
  <c r="J190" i="1" s="1"/>
  <c r="M189" i="1"/>
  <c r="I190" i="1" s="1"/>
  <c r="M186" i="2" l="1"/>
  <c r="I187" i="2" s="1"/>
  <c r="O186" i="2"/>
  <c r="K187" i="2" s="1"/>
  <c r="N186" i="2"/>
  <c r="J187" i="2" s="1"/>
  <c r="N190" i="1"/>
  <c r="J191" i="1" s="1"/>
  <c r="O190" i="1"/>
  <c r="K191" i="1" s="1"/>
  <c r="M190" i="1"/>
  <c r="I191" i="1" s="1"/>
  <c r="N187" i="2" l="1"/>
  <c r="J188" i="2" s="1"/>
  <c r="O187" i="2"/>
  <c r="K188" i="2" s="1"/>
  <c r="M187" i="2"/>
  <c r="I188" i="2" s="1"/>
  <c r="N191" i="1"/>
  <c r="J192" i="1" s="1"/>
  <c r="O191" i="1"/>
  <c r="K192" i="1" s="1"/>
  <c r="O192" i="1" s="1"/>
  <c r="K193" i="1" s="1"/>
  <c r="M191" i="1"/>
  <c r="I192" i="1" s="1"/>
  <c r="M188" i="2" l="1"/>
  <c r="I189" i="2" s="1"/>
  <c r="O188" i="2"/>
  <c r="K189" i="2" s="1"/>
  <c r="N188" i="2"/>
  <c r="J189" i="2" s="1"/>
  <c r="N192" i="1"/>
  <c r="J193" i="1" s="1"/>
  <c r="M192" i="1"/>
  <c r="I193" i="1" s="1"/>
  <c r="N189" i="2" l="1"/>
  <c r="J190" i="2" s="1"/>
  <c r="O189" i="2"/>
  <c r="K190" i="2" s="1"/>
  <c r="M189" i="2"/>
  <c r="I190" i="2" s="1"/>
  <c r="N193" i="1"/>
  <c r="J194" i="1" s="1"/>
  <c r="O193" i="1"/>
  <c r="K194" i="1" s="1"/>
  <c r="M193" i="1"/>
  <c r="I194" i="1" s="1"/>
  <c r="M190" i="2" l="1"/>
  <c r="I191" i="2" s="1"/>
  <c r="O190" i="2"/>
  <c r="K191" i="2" s="1"/>
  <c r="N190" i="2"/>
  <c r="J191" i="2" s="1"/>
  <c r="N194" i="1"/>
  <c r="J195" i="1" s="1"/>
  <c r="O194" i="1"/>
  <c r="K195" i="1" s="1"/>
  <c r="M194" i="1"/>
  <c r="I195" i="1" s="1"/>
  <c r="O191" i="2" l="1"/>
  <c r="K192" i="2" s="1"/>
  <c r="N191" i="2"/>
  <c r="J192" i="2" s="1"/>
  <c r="M191" i="2"/>
  <c r="I192" i="2" s="1"/>
  <c r="N195" i="1"/>
  <c r="J196" i="1" s="1"/>
  <c r="O195" i="1"/>
  <c r="K196" i="1" s="1"/>
  <c r="O196" i="1" s="1"/>
  <c r="K197" i="1" s="1"/>
  <c r="M195" i="1"/>
  <c r="I196" i="1" s="1"/>
  <c r="N192" i="2" l="1"/>
  <c r="J193" i="2" s="1"/>
  <c r="M192" i="2"/>
  <c r="I193" i="2" s="1"/>
  <c r="O192" i="2"/>
  <c r="K193" i="2" s="1"/>
  <c r="N196" i="1"/>
  <c r="J197" i="1" s="1"/>
  <c r="M196" i="1"/>
  <c r="I197" i="1" s="1"/>
  <c r="O193" i="2" l="1"/>
  <c r="K194" i="2" s="1"/>
  <c r="M193" i="2"/>
  <c r="I194" i="2" s="1"/>
  <c r="N193" i="2"/>
  <c r="J194" i="2" s="1"/>
  <c r="N197" i="1"/>
  <c r="J198" i="1" s="1"/>
  <c r="O197" i="1"/>
  <c r="K198" i="1" s="1"/>
  <c r="M197" i="1"/>
  <c r="I198" i="1" s="1"/>
  <c r="N194" i="2" l="1"/>
  <c r="J195" i="2" s="1"/>
  <c r="M194" i="2"/>
  <c r="I195" i="2" s="1"/>
  <c r="O194" i="2"/>
  <c r="K195" i="2" s="1"/>
  <c r="N198" i="1"/>
  <c r="J199" i="1" s="1"/>
  <c r="O198" i="1"/>
  <c r="K199" i="1" s="1"/>
  <c r="O199" i="1" s="1"/>
  <c r="K200" i="1" s="1"/>
  <c r="M198" i="1"/>
  <c r="I199" i="1" s="1"/>
  <c r="O195" i="2" l="1"/>
  <c r="K196" i="2" s="1"/>
  <c r="M195" i="2"/>
  <c r="I196" i="2" s="1"/>
  <c r="N195" i="2"/>
  <c r="J196" i="2" s="1"/>
  <c r="N199" i="1"/>
  <c r="J200" i="1" s="1"/>
  <c r="M199" i="1"/>
  <c r="I200" i="1" s="1"/>
  <c r="M196" i="2" l="1"/>
  <c r="I197" i="2" s="1"/>
  <c r="N196" i="2"/>
  <c r="J197" i="2" s="1"/>
  <c r="O196" i="2"/>
  <c r="K197" i="2" s="1"/>
  <c r="N200" i="1"/>
  <c r="J201" i="1" s="1"/>
  <c r="O200" i="1"/>
  <c r="K201" i="1" s="1"/>
  <c r="O201" i="1" s="1"/>
  <c r="K202" i="1" s="1"/>
  <c r="M200" i="1"/>
  <c r="I201" i="1" s="1"/>
  <c r="O197" i="2" l="1"/>
  <c r="K198" i="2" s="1"/>
  <c r="N197" i="2"/>
  <c r="J198" i="2" s="1"/>
  <c r="M197" i="2"/>
  <c r="I198" i="2" s="1"/>
  <c r="N201" i="1"/>
  <c r="J202" i="1" s="1"/>
  <c r="M201" i="1"/>
  <c r="I202" i="1" s="1"/>
  <c r="M198" i="2" l="1"/>
  <c r="I199" i="2" s="1"/>
  <c r="N198" i="2"/>
  <c r="J199" i="2" s="1"/>
  <c r="O198" i="2"/>
  <c r="K199" i="2" s="1"/>
  <c r="N202" i="1"/>
  <c r="J203" i="1" s="1"/>
  <c r="O202" i="1"/>
  <c r="K203" i="1" s="1"/>
  <c r="M202" i="1"/>
  <c r="I203" i="1" s="1"/>
  <c r="O199" i="2" l="1"/>
  <c r="K200" i="2" s="1"/>
  <c r="N199" i="2"/>
  <c r="J200" i="2" s="1"/>
  <c r="M199" i="2"/>
  <c r="I200" i="2" s="1"/>
  <c r="N203" i="1"/>
  <c r="J204" i="1" s="1"/>
  <c r="O203" i="1"/>
  <c r="K204" i="1" s="1"/>
  <c r="M203" i="1"/>
  <c r="I204" i="1" s="1"/>
  <c r="M200" i="2" l="1"/>
  <c r="I201" i="2" s="1"/>
  <c r="N200" i="2"/>
  <c r="J201" i="2" s="1"/>
  <c r="O200" i="2"/>
  <c r="K201" i="2" s="1"/>
  <c r="K205" i="1"/>
  <c r="N204" i="1"/>
  <c r="J205" i="1" s="1"/>
  <c r="O204" i="1"/>
  <c r="M204" i="1"/>
  <c r="I205" i="1" s="1"/>
  <c r="O201" i="2" l="1"/>
  <c r="K202" i="2" s="1"/>
  <c r="N201" i="2"/>
  <c r="J202" i="2" s="1"/>
  <c r="M201" i="2"/>
  <c r="I202" i="2" s="1"/>
  <c r="N205" i="1"/>
  <c r="J206" i="1" s="1"/>
  <c r="O205" i="1"/>
  <c r="K206" i="1" s="1"/>
  <c r="M205" i="1"/>
  <c r="I206" i="1" s="1"/>
  <c r="N202" i="2" l="1"/>
  <c r="J203" i="2" s="1"/>
  <c r="M202" i="2"/>
  <c r="I203" i="2" s="1"/>
  <c r="O202" i="2"/>
  <c r="K203" i="2" s="1"/>
  <c r="O206" i="1"/>
  <c r="K207" i="1" s="1"/>
  <c r="N206" i="1"/>
  <c r="J207" i="1" s="1"/>
  <c r="M206" i="1"/>
  <c r="I207" i="1" s="1"/>
  <c r="O203" i="2" l="1"/>
  <c r="K204" i="2" s="1"/>
  <c r="M203" i="2"/>
  <c r="I204" i="2" s="1"/>
  <c r="N203" i="2"/>
  <c r="J204" i="2" s="1"/>
  <c r="N207" i="1"/>
  <c r="J208" i="1" s="1"/>
  <c r="O207" i="1"/>
  <c r="K208" i="1" s="1"/>
  <c r="M207" i="1"/>
  <c r="I208" i="1" s="1"/>
  <c r="M204" i="2" l="1"/>
  <c r="I205" i="2" s="1"/>
  <c r="N204" i="2"/>
  <c r="J205" i="2" s="1"/>
  <c r="O204" i="2"/>
  <c r="K205" i="2" s="1"/>
  <c r="O208" i="1"/>
  <c r="K209" i="1" s="1"/>
  <c r="N208" i="1"/>
  <c r="J209" i="1" s="1"/>
  <c r="M208" i="1"/>
  <c r="I209" i="1" s="1"/>
  <c r="O205" i="2" l="1"/>
  <c r="K206" i="2" s="1"/>
  <c r="N205" i="2"/>
  <c r="J206" i="2" s="1"/>
  <c r="M205" i="2"/>
  <c r="I206" i="2" s="1"/>
  <c r="N209" i="1"/>
  <c r="J210" i="1" s="1"/>
  <c r="O209" i="1"/>
  <c r="K210" i="1" s="1"/>
  <c r="M209" i="1"/>
  <c r="I210" i="1" s="1"/>
  <c r="M206" i="2" l="1"/>
  <c r="I207" i="2" s="1"/>
  <c r="O206" i="2"/>
  <c r="K207" i="2" s="1"/>
  <c r="N206" i="2"/>
  <c r="J207" i="2" s="1"/>
  <c r="O210" i="1"/>
  <c r="K211" i="1"/>
  <c r="N210" i="1"/>
  <c r="J211" i="1" s="1"/>
  <c r="M210" i="1"/>
  <c r="I211" i="1" s="1"/>
  <c r="N207" i="2" l="1"/>
  <c r="J208" i="2" s="1"/>
  <c r="O207" i="2"/>
  <c r="K208" i="2" s="1"/>
  <c r="M207" i="2"/>
  <c r="I208" i="2" s="1"/>
  <c r="N211" i="1"/>
  <c r="J212" i="1" s="1"/>
  <c r="O211" i="1"/>
  <c r="K212" i="1" s="1"/>
  <c r="M211" i="1"/>
  <c r="I212" i="1" s="1"/>
  <c r="M208" i="2" l="1"/>
  <c r="I209" i="2" s="1"/>
  <c r="O208" i="2"/>
  <c r="K209" i="2" s="1"/>
  <c r="N208" i="2"/>
  <c r="J209" i="2" s="1"/>
  <c r="N212" i="1"/>
  <c r="J213" i="1" s="1"/>
  <c r="O212" i="1"/>
  <c r="K213" i="1" s="1"/>
  <c r="M212" i="1"/>
  <c r="I213" i="1" s="1"/>
  <c r="N209" i="2" l="1"/>
  <c r="J210" i="2" s="1"/>
  <c r="O209" i="2"/>
  <c r="K210" i="2" s="1"/>
  <c r="M209" i="2"/>
  <c r="I210" i="2" s="1"/>
  <c r="N213" i="1"/>
  <c r="J214" i="1" s="1"/>
  <c r="O213" i="1"/>
  <c r="K214" i="1" s="1"/>
  <c r="O214" i="1" s="1"/>
  <c r="K215" i="1" s="1"/>
  <c r="M213" i="1"/>
  <c r="I214" i="1" s="1"/>
  <c r="M210" i="2" l="1"/>
  <c r="I211" i="2" s="1"/>
  <c r="O210" i="2"/>
  <c r="K211" i="2" s="1"/>
  <c r="N210" i="2"/>
  <c r="J211" i="2" s="1"/>
  <c r="N214" i="1"/>
  <c r="J215" i="1" s="1"/>
  <c r="M214" i="1"/>
  <c r="I215" i="1" s="1"/>
  <c r="O211" i="2" l="1"/>
  <c r="K212" i="2" s="1"/>
  <c r="N211" i="2"/>
  <c r="J212" i="2" s="1"/>
  <c r="M211" i="2"/>
  <c r="I212" i="2" s="1"/>
  <c r="N215" i="1"/>
  <c r="J216" i="1" s="1"/>
  <c r="O215" i="1"/>
  <c r="K216" i="1" s="1"/>
  <c r="M215" i="1"/>
  <c r="I216" i="1" s="1"/>
  <c r="M212" i="2" l="1"/>
  <c r="I213" i="2" s="1"/>
  <c r="N212" i="2"/>
  <c r="J213" i="2" s="1"/>
  <c r="O212" i="2"/>
  <c r="K213" i="2" s="1"/>
  <c r="N216" i="1"/>
  <c r="J217" i="1" s="1"/>
  <c r="O216" i="1"/>
  <c r="K217" i="1" s="1"/>
  <c r="M216" i="1"/>
  <c r="I217" i="1" s="1"/>
  <c r="O213" i="2" l="1"/>
  <c r="K214" i="2" s="1"/>
  <c r="N213" i="2"/>
  <c r="J214" i="2" s="1"/>
  <c r="M213" i="2"/>
  <c r="I214" i="2" s="1"/>
  <c r="N217" i="1"/>
  <c r="J218" i="1" s="1"/>
  <c r="O217" i="1"/>
  <c r="K218" i="1" s="1"/>
  <c r="O218" i="1" s="1"/>
  <c r="K219" i="1" s="1"/>
  <c r="M217" i="1"/>
  <c r="I218" i="1" s="1"/>
  <c r="M214" i="2" l="1"/>
  <c r="I215" i="2" s="1"/>
  <c r="N214" i="2"/>
  <c r="J215" i="2" s="1"/>
  <c r="O214" i="2"/>
  <c r="K215" i="2" s="1"/>
  <c r="N218" i="1"/>
  <c r="J219" i="1" s="1"/>
  <c r="M218" i="1"/>
  <c r="I219" i="1" s="1"/>
  <c r="O215" i="2" l="1"/>
  <c r="K216" i="2" s="1"/>
  <c r="N215" i="2"/>
  <c r="J216" i="2" s="1"/>
  <c r="M215" i="2"/>
  <c r="I216" i="2" s="1"/>
  <c r="N219" i="1"/>
  <c r="J220" i="1" s="1"/>
  <c r="O219" i="1"/>
  <c r="K220" i="1" s="1"/>
  <c r="M219" i="1"/>
  <c r="I220" i="1" s="1"/>
  <c r="M216" i="2" l="1"/>
  <c r="I217" i="2" s="1"/>
  <c r="N216" i="2"/>
  <c r="J217" i="2" s="1"/>
  <c r="O216" i="2"/>
  <c r="K217" i="2" s="1"/>
  <c r="N220" i="1"/>
  <c r="J221" i="1" s="1"/>
  <c r="O220" i="1"/>
  <c r="K221" i="1" s="1"/>
  <c r="M220" i="1"/>
  <c r="I221" i="1" s="1"/>
  <c r="O217" i="2" l="1"/>
  <c r="K218" i="2" s="1"/>
  <c r="N217" i="2"/>
  <c r="J218" i="2" s="1"/>
  <c r="M217" i="2"/>
  <c r="I218" i="2" s="1"/>
  <c r="O221" i="1"/>
  <c r="K222" i="1" s="1"/>
  <c r="N221" i="1"/>
  <c r="J222" i="1" s="1"/>
  <c r="M221" i="1"/>
  <c r="I222" i="1" s="1"/>
  <c r="M218" i="2" l="1"/>
  <c r="I219" i="2" s="1"/>
  <c r="N218" i="2"/>
  <c r="J219" i="2" s="1"/>
  <c r="O218" i="2"/>
  <c r="K219" i="2" s="1"/>
  <c r="N222" i="1"/>
  <c r="J223" i="1" s="1"/>
  <c r="O222" i="1"/>
  <c r="K223" i="1" s="1"/>
  <c r="M222" i="1"/>
  <c r="I223" i="1" s="1"/>
  <c r="N219" i="2" l="1"/>
  <c r="J220" i="2" s="1"/>
  <c r="O219" i="2"/>
  <c r="K220" i="2" s="1"/>
  <c r="M219" i="2"/>
  <c r="I220" i="2" s="1"/>
  <c r="O223" i="1"/>
  <c r="N223" i="1"/>
  <c r="M223" i="1"/>
  <c r="M220" i="2" l="1"/>
  <c r="I221" i="2" s="1"/>
  <c r="O220" i="2"/>
  <c r="K221" i="2" s="1"/>
  <c r="N220" i="2"/>
  <c r="J221" i="2" s="1"/>
  <c r="N221" i="2" l="1"/>
  <c r="J222" i="2" s="1"/>
  <c r="O221" i="2"/>
  <c r="K222" i="2" s="1"/>
  <c r="M221" i="2"/>
  <c r="I222" i="2" s="1"/>
  <c r="M222" i="2" l="1"/>
  <c r="I223" i="2" s="1"/>
  <c r="O222" i="2"/>
  <c r="K223" i="2" s="1"/>
  <c r="N222" i="2"/>
  <c r="J223" i="2" s="1"/>
  <c r="N223" i="2" l="1"/>
  <c r="J224" i="2" s="1"/>
  <c r="O223" i="2"/>
  <c r="K224" i="2" s="1"/>
  <c r="M223" i="2"/>
  <c r="I224" i="2" s="1"/>
  <c r="M224" i="2" l="1"/>
  <c r="I225" i="2" s="1"/>
  <c r="O224" i="2"/>
  <c r="K225" i="2" s="1"/>
  <c r="N224" i="2"/>
  <c r="J225" i="2" s="1"/>
  <c r="N225" i="2" l="1"/>
  <c r="J226" i="2"/>
  <c r="O225" i="2"/>
  <c r="K226" i="2" s="1"/>
  <c r="M225" i="2"/>
  <c r="I226" i="2" s="1"/>
  <c r="M226" i="2" l="1"/>
  <c r="I227" i="2" s="1"/>
  <c r="O226" i="2"/>
  <c r="K227" i="2" s="1"/>
  <c r="N226" i="2"/>
  <c r="J227" i="2" s="1"/>
  <c r="O227" i="2" l="1"/>
  <c r="K228" i="2" s="1"/>
  <c r="N227" i="2"/>
  <c r="J228" i="2" s="1"/>
  <c r="M227" i="2"/>
  <c r="I228" i="2" s="1"/>
  <c r="M228" i="2" l="1"/>
  <c r="I229" i="2" s="1"/>
  <c r="N228" i="2"/>
  <c r="J229" i="2" s="1"/>
  <c r="O228" i="2"/>
  <c r="K229" i="2" s="1"/>
  <c r="O229" i="2" l="1"/>
  <c r="K230" i="2" s="1"/>
  <c r="N229" i="2"/>
  <c r="J230" i="2" s="1"/>
  <c r="M229" i="2"/>
  <c r="I230" i="2" s="1"/>
  <c r="M230" i="2" l="1"/>
  <c r="I231" i="2" s="1"/>
  <c r="N230" i="2"/>
  <c r="J231" i="2" s="1"/>
  <c r="O230" i="2"/>
  <c r="K231" i="2" s="1"/>
  <c r="O231" i="2" l="1"/>
  <c r="K232" i="2" s="1"/>
  <c r="N231" i="2"/>
  <c r="J232" i="2" s="1"/>
  <c r="M231" i="2"/>
  <c r="I232" i="2" s="1"/>
  <c r="M232" i="2" l="1"/>
  <c r="I233" i="2" s="1"/>
  <c r="N232" i="2"/>
  <c r="J233" i="2" s="1"/>
  <c r="O232" i="2"/>
  <c r="K233" i="2" s="1"/>
  <c r="O233" i="2" l="1"/>
  <c r="K234" i="2" s="1"/>
  <c r="M233" i="2"/>
  <c r="I234" i="2" s="1"/>
  <c r="N233" i="2"/>
  <c r="J234" i="2" s="1"/>
  <c r="M234" i="2" l="1"/>
  <c r="I235" i="2" s="1"/>
  <c r="O234" i="2"/>
  <c r="K235" i="2" s="1"/>
  <c r="N234" i="2"/>
  <c r="J235" i="2" s="1"/>
  <c r="N235" i="2" l="1"/>
  <c r="J236" i="2" s="1"/>
  <c r="O235" i="2"/>
  <c r="K236" i="2" s="1"/>
  <c r="M235" i="2"/>
  <c r="I236" i="2" s="1"/>
  <c r="M236" i="2" l="1"/>
  <c r="I237" i="2" s="1"/>
  <c r="O236" i="2"/>
  <c r="K237" i="2" s="1"/>
  <c r="N236" i="2"/>
  <c r="J237" i="2" s="1"/>
  <c r="N237" i="2" l="1"/>
  <c r="J238" i="2" s="1"/>
  <c r="O237" i="2"/>
  <c r="K238" i="2" s="1"/>
  <c r="M237" i="2"/>
  <c r="I238" i="2" s="1"/>
  <c r="M238" i="2" l="1"/>
  <c r="I239" i="2" s="1"/>
  <c r="O238" i="2"/>
  <c r="K239" i="2" s="1"/>
  <c r="N238" i="2"/>
  <c r="J239" i="2" s="1"/>
  <c r="N239" i="2" l="1"/>
  <c r="J240" i="2" s="1"/>
  <c r="O239" i="2"/>
  <c r="K240" i="2" s="1"/>
  <c r="M239" i="2"/>
  <c r="I240" i="2" s="1"/>
  <c r="M240" i="2" l="1"/>
  <c r="I241" i="2" s="1"/>
  <c r="O240" i="2"/>
  <c r="K241" i="2" s="1"/>
  <c r="N240" i="2"/>
  <c r="J241" i="2" s="1"/>
  <c r="O241" i="2" l="1"/>
  <c r="K242" i="2" s="1"/>
  <c r="M241" i="2"/>
  <c r="I242" i="2" s="1"/>
  <c r="N241" i="2"/>
  <c r="J242" i="2" s="1"/>
  <c r="M242" i="2" l="1"/>
  <c r="I243" i="2" s="1"/>
  <c r="O242" i="2"/>
  <c r="K243" i="2" s="1"/>
  <c r="N242" i="2"/>
  <c r="J243" i="2" s="1"/>
  <c r="N243" i="2" l="1"/>
  <c r="J244" i="2" s="1"/>
  <c r="M243" i="2"/>
  <c r="I244" i="2" s="1"/>
  <c r="O243" i="2"/>
  <c r="K244" i="2" s="1"/>
  <c r="O244" i="2" l="1"/>
  <c r="K245" i="2" s="1"/>
  <c r="M244" i="2"/>
  <c r="I245" i="2" s="1"/>
  <c r="N244" i="2"/>
  <c r="J245" i="2" s="1"/>
  <c r="N245" i="2" l="1"/>
  <c r="J246" i="2" s="1"/>
  <c r="M245" i="2"/>
  <c r="I246" i="2" s="1"/>
  <c r="O245" i="2"/>
  <c r="K246" i="2" s="1"/>
  <c r="M246" i="2" l="1"/>
  <c r="I247" i="2" s="1"/>
  <c r="O246" i="2"/>
  <c r="K247" i="2" s="1"/>
  <c r="N246" i="2"/>
  <c r="J247" i="2" s="1"/>
  <c r="O247" i="2" l="1"/>
  <c r="K248" i="2" s="1"/>
  <c r="N247" i="2"/>
  <c r="J248" i="2" s="1"/>
  <c r="M247" i="2"/>
  <c r="I248" i="2" s="1"/>
  <c r="M248" i="2" l="1"/>
  <c r="I249" i="2" s="1"/>
  <c r="O248" i="2"/>
  <c r="K249" i="2" s="1"/>
  <c r="N248" i="2"/>
  <c r="J249" i="2" s="1"/>
  <c r="N249" i="2" l="1"/>
  <c r="J250" i="2" s="1"/>
  <c r="O249" i="2"/>
  <c r="K250" i="2" s="1"/>
  <c r="M249" i="2"/>
  <c r="I250" i="2" s="1"/>
  <c r="M250" i="2" l="1"/>
  <c r="I251" i="2" s="1"/>
  <c r="O250" i="2"/>
  <c r="K251" i="2" s="1"/>
  <c r="N250" i="2"/>
  <c r="J251" i="2" s="1"/>
  <c r="N251" i="2" l="1"/>
  <c r="J252" i="2" s="1"/>
  <c r="O251" i="2"/>
  <c r="K252" i="2" s="1"/>
  <c r="M251" i="2"/>
  <c r="I252" i="2" s="1"/>
  <c r="M252" i="2" l="1"/>
  <c r="I253" i="2" s="1"/>
  <c r="O252" i="2"/>
  <c r="K253" i="2" s="1"/>
  <c r="N252" i="2"/>
  <c r="J253" i="2" s="1"/>
  <c r="M253" i="2" l="1"/>
  <c r="I254" i="2" s="1"/>
  <c r="N253" i="2"/>
  <c r="J254" i="2" s="1"/>
  <c r="O253" i="2"/>
  <c r="K254" i="2" s="1"/>
  <c r="O254" i="2" l="1"/>
  <c r="K255" i="2" s="1"/>
  <c r="N254" i="2"/>
  <c r="J255" i="2" s="1"/>
  <c r="M254" i="2"/>
  <c r="I255" i="2" s="1"/>
  <c r="M255" i="2" l="1"/>
  <c r="I256" i="2" s="1"/>
  <c r="N255" i="2"/>
  <c r="J256" i="2" s="1"/>
  <c r="O255" i="2"/>
  <c r="K256" i="2" s="1"/>
  <c r="O256" i="2" l="1"/>
  <c r="K257" i="2" s="1"/>
  <c r="M256" i="2"/>
  <c r="I257" i="2" s="1"/>
  <c r="N256" i="2"/>
  <c r="J257" i="2" s="1"/>
  <c r="N257" i="2" l="1"/>
  <c r="J258" i="2" s="1"/>
  <c r="M257" i="2"/>
  <c r="I258" i="2" s="1"/>
  <c r="O257" i="2"/>
  <c r="K258" i="2" s="1"/>
  <c r="O258" i="2" l="1"/>
  <c r="K259" i="2" s="1"/>
  <c r="M258" i="2"/>
  <c r="I259" i="2" s="1"/>
  <c r="N258" i="2"/>
  <c r="J259" i="2" s="1"/>
  <c r="N259" i="2" l="1"/>
  <c r="J260" i="2" s="1"/>
  <c r="M259" i="2"/>
  <c r="I260" i="2" s="1"/>
  <c r="O259" i="2"/>
  <c r="K260" i="2" s="1"/>
  <c r="O260" i="2" l="1"/>
  <c r="K261" i="2" s="1"/>
  <c r="M260" i="2"/>
  <c r="I261" i="2" s="1"/>
  <c r="N260" i="2"/>
  <c r="J261" i="2" s="1"/>
  <c r="N261" i="2" l="1"/>
  <c r="J262" i="2" s="1"/>
  <c r="M261" i="2"/>
  <c r="I262" i="2" s="1"/>
  <c r="O261" i="2"/>
  <c r="K262" i="2" s="1"/>
  <c r="O262" i="2" l="1"/>
  <c r="K263" i="2" s="1"/>
  <c r="M262" i="2"/>
  <c r="I263" i="2" s="1"/>
  <c r="N262" i="2"/>
  <c r="J263" i="2" s="1"/>
  <c r="N263" i="2" l="1"/>
  <c r="J264" i="2" s="1"/>
  <c r="M263" i="2"/>
  <c r="I264" i="2" s="1"/>
  <c r="O263" i="2"/>
  <c r="K264" i="2" s="1"/>
  <c r="O264" i="2" l="1"/>
  <c r="K265" i="2" s="1"/>
  <c r="M264" i="2"/>
  <c r="I265" i="2" s="1"/>
  <c r="N264" i="2"/>
  <c r="J265" i="2" s="1"/>
  <c r="N265" i="2" l="1"/>
  <c r="J266" i="2" s="1"/>
  <c r="M265" i="2"/>
  <c r="I266" i="2" s="1"/>
  <c r="O265" i="2"/>
  <c r="K266" i="2" s="1"/>
  <c r="O266" i="2" l="1"/>
  <c r="K267" i="2" s="1"/>
  <c r="M266" i="2"/>
  <c r="I267" i="2" s="1"/>
  <c r="N266" i="2"/>
  <c r="J267" i="2" s="1"/>
  <c r="N267" i="2" l="1"/>
  <c r="J268" i="2" s="1"/>
  <c r="M267" i="2"/>
  <c r="I268" i="2" s="1"/>
  <c r="O267" i="2"/>
  <c r="K268" i="2" s="1"/>
  <c r="O268" i="2" l="1"/>
  <c r="K269" i="2" s="1"/>
  <c r="M268" i="2"/>
  <c r="I269" i="2" s="1"/>
  <c r="N268" i="2"/>
  <c r="J269" i="2" s="1"/>
  <c r="N269" i="2" l="1"/>
  <c r="J270" i="2" s="1"/>
  <c r="M269" i="2"/>
  <c r="I270" i="2" s="1"/>
  <c r="O269" i="2"/>
  <c r="K270" i="2" s="1"/>
  <c r="O270" i="2" l="1"/>
  <c r="K271" i="2" s="1"/>
  <c r="M270" i="2"/>
  <c r="I271" i="2" s="1"/>
  <c r="N270" i="2"/>
  <c r="J271" i="2" s="1"/>
  <c r="N271" i="2" l="1"/>
  <c r="J272" i="2" s="1"/>
  <c r="M271" i="2"/>
  <c r="I272" i="2" s="1"/>
  <c r="O271" i="2"/>
  <c r="K272" i="2" s="1"/>
  <c r="O272" i="2" l="1"/>
  <c r="K273" i="2" s="1"/>
  <c r="M272" i="2"/>
  <c r="I273" i="2" s="1"/>
  <c r="N272" i="2"/>
  <c r="J273" i="2" s="1"/>
  <c r="N273" i="2" l="1"/>
  <c r="J274" i="2" s="1"/>
  <c r="M273" i="2"/>
  <c r="I274" i="2" s="1"/>
  <c r="O273" i="2"/>
  <c r="K274" i="2" s="1"/>
  <c r="O274" i="2" l="1"/>
  <c r="K275" i="2" s="1"/>
  <c r="M274" i="2"/>
  <c r="I275" i="2" s="1"/>
  <c r="N274" i="2"/>
  <c r="J275" i="2" s="1"/>
  <c r="N275" i="2" l="1"/>
  <c r="J276" i="2" s="1"/>
  <c r="M275" i="2"/>
  <c r="I276" i="2" s="1"/>
  <c r="O275" i="2"/>
  <c r="K276" i="2" s="1"/>
  <c r="O276" i="2" l="1"/>
  <c r="K277" i="2" s="1"/>
  <c r="M276" i="2"/>
  <c r="I277" i="2" s="1"/>
  <c r="N276" i="2"/>
  <c r="J277" i="2" s="1"/>
  <c r="N277" i="2" l="1"/>
  <c r="J278" i="2" s="1"/>
  <c r="M277" i="2"/>
  <c r="I278" i="2" s="1"/>
  <c r="O277" i="2"/>
  <c r="K278" i="2" s="1"/>
  <c r="O278" i="2" l="1"/>
  <c r="K279" i="2" s="1"/>
  <c r="M278" i="2"/>
  <c r="I279" i="2" s="1"/>
  <c r="N278" i="2"/>
  <c r="J279" i="2" s="1"/>
  <c r="N279" i="2" l="1"/>
  <c r="J280" i="2" s="1"/>
  <c r="M279" i="2"/>
  <c r="I280" i="2" s="1"/>
  <c r="O279" i="2"/>
  <c r="K280" i="2" s="1"/>
  <c r="O280" i="2" l="1"/>
  <c r="K281" i="2" s="1"/>
  <c r="M280" i="2"/>
  <c r="I281" i="2" s="1"/>
  <c r="N280" i="2"/>
  <c r="J281" i="2" s="1"/>
  <c r="N281" i="2" l="1"/>
  <c r="J282" i="2" s="1"/>
  <c r="M281" i="2"/>
  <c r="I282" i="2" s="1"/>
  <c r="O281" i="2"/>
  <c r="K282" i="2" s="1"/>
  <c r="O282" i="2" l="1"/>
  <c r="K283" i="2" s="1"/>
  <c r="M282" i="2"/>
  <c r="I283" i="2" s="1"/>
  <c r="N282" i="2"/>
  <c r="J283" i="2" s="1"/>
  <c r="N283" i="2" l="1"/>
  <c r="J284" i="2" s="1"/>
  <c r="M283" i="2"/>
  <c r="I284" i="2" s="1"/>
  <c r="O283" i="2"/>
  <c r="K284" i="2" s="1"/>
  <c r="O284" i="2" l="1"/>
  <c r="K285" i="2" s="1"/>
  <c r="M284" i="2"/>
  <c r="I285" i="2" s="1"/>
  <c r="N284" i="2"/>
  <c r="J285" i="2" s="1"/>
  <c r="N285" i="2" l="1"/>
  <c r="J286" i="2" s="1"/>
  <c r="M285" i="2"/>
  <c r="I286" i="2" s="1"/>
  <c r="O285" i="2"/>
  <c r="K286" i="2" s="1"/>
  <c r="O286" i="2" l="1"/>
  <c r="K287" i="2" s="1"/>
  <c r="M286" i="2"/>
  <c r="I287" i="2" s="1"/>
  <c r="N286" i="2"/>
  <c r="J287" i="2" s="1"/>
  <c r="N287" i="2" l="1"/>
  <c r="J288" i="2" s="1"/>
  <c r="M287" i="2"/>
  <c r="I288" i="2" s="1"/>
  <c r="O287" i="2"/>
  <c r="K288" i="2" s="1"/>
  <c r="O288" i="2" l="1"/>
  <c r="K289" i="2" s="1"/>
  <c r="M288" i="2"/>
  <c r="I289" i="2" s="1"/>
  <c r="N288" i="2"/>
  <c r="J289" i="2" s="1"/>
  <c r="N289" i="2" l="1"/>
  <c r="J290" i="2" s="1"/>
  <c r="M289" i="2"/>
  <c r="I290" i="2" s="1"/>
  <c r="O289" i="2"/>
  <c r="K290" i="2" s="1"/>
  <c r="M290" i="2" l="1"/>
  <c r="I291" i="2" s="1"/>
  <c r="O290" i="2"/>
  <c r="K291" i="2" s="1"/>
  <c r="N290" i="2"/>
  <c r="J291" i="2" s="1"/>
  <c r="N291" i="2" l="1"/>
  <c r="J292" i="2" s="1"/>
  <c r="O291" i="2"/>
  <c r="K292" i="2" s="1"/>
  <c r="M291" i="2"/>
  <c r="I292" i="2" s="1"/>
  <c r="M292" i="2" l="1"/>
  <c r="I293" i="2" s="1"/>
  <c r="O292" i="2"/>
  <c r="K293" i="2" s="1"/>
  <c r="N292" i="2"/>
  <c r="J293" i="2" s="1"/>
  <c r="N293" i="2" l="1"/>
  <c r="O293" i="2"/>
  <c r="M293" i="2"/>
</calcChain>
</file>

<file path=xl/sharedStrings.xml><?xml version="1.0" encoding="utf-8"?>
<sst xmlns="http://schemas.openxmlformats.org/spreadsheetml/2006/main" count="84" uniqueCount="32">
  <si>
    <t xml:space="preserve">Δεδομένα </t>
  </si>
  <si>
    <t>Χρόνος  t(days)</t>
  </si>
  <si>
    <t>Ν</t>
  </si>
  <si>
    <t>Ρ</t>
  </si>
  <si>
    <t>No</t>
  </si>
  <si>
    <t>DP/dt</t>
  </si>
  <si>
    <t>Χρονικό Βήμα Δt</t>
  </si>
  <si>
    <t>τ</t>
  </si>
  <si>
    <t>Ni</t>
  </si>
  <si>
    <t>P</t>
  </si>
  <si>
    <t>kg</t>
  </si>
  <si>
    <t>ks</t>
  </si>
  <si>
    <t>k1</t>
  </si>
  <si>
    <t>ko</t>
  </si>
  <si>
    <t>Παράμετρος</t>
  </si>
  <si>
    <t>Μονάδες Μέτρησης</t>
  </si>
  <si>
    <t>Τιμή</t>
  </si>
  <si>
    <t>Όγκος</t>
  </si>
  <si>
    <t>Παροχή</t>
  </si>
  <si>
    <t>Φορτίο</t>
  </si>
  <si>
    <t>L</t>
  </si>
  <si>
    <t>L/day</t>
  </si>
  <si>
    <t>μg/day</t>
  </si>
  <si>
    <t>days</t>
  </si>
  <si>
    <t>μg/L</t>
  </si>
  <si>
    <t>days^-1</t>
  </si>
  <si>
    <t>Co</t>
  </si>
  <si>
    <t>Css</t>
  </si>
  <si>
    <t>DNo/dt</t>
  </si>
  <si>
    <t>DN/dt</t>
  </si>
  <si>
    <t>ανόργ. Wi</t>
  </si>
  <si>
    <t>οργ. Wo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</si>
</sst>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lightGray">
        <fgColor theme="6" tint="0.79998168889431442"/>
        <bgColor theme="6" tint="0.79998168889431442"/>
      </patternFill>
    </fill>
    <fill>
      <patternFill patternType="gray125">
        <fgColor theme="0"/>
        <bgColor theme="4" tint="0.79998168889431442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7030A0"/>
      </left>
      <right style="medium">
        <color rgb="FF7030A0"/>
      </right>
      <top style="medium">
        <color rgb="FF7030A0"/>
      </top>
      <bottom style="medium">
        <color rgb="FF7030A0"/>
      </bottom>
      <diagonal/>
    </border>
    <border>
      <left style="medium">
        <color theme="3"/>
      </left>
      <right style="medium">
        <color theme="3"/>
      </right>
      <top style="medium">
        <color theme="3"/>
      </top>
      <bottom style="medium">
        <color theme="3"/>
      </bottom>
      <diagonal/>
    </border>
    <border>
      <left style="medium">
        <color rgb="FF7030A0"/>
      </left>
      <right style="medium">
        <color rgb="FF7030A0"/>
      </right>
      <top style="medium">
        <color rgb="FF7030A0"/>
      </top>
      <bottom/>
      <diagonal/>
    </border>
    <border>
      <left style="medium">
        <color rgb="FF7030A0"/>
      </left>
      <right style="medium">
        <color rgb="FF7030A0"/>
      </right>
      <top/>
      <bottom style="medium">
        <color rgb="FF7030A0"/>
      </bottom>
      <diagonal/>
    </border>
  </borders>
  <cellStyleXfs count="3">
    <xf numFmtId="0" fontId="0" fillId="0" borderId="0"/>
    <xf numFmtId="0" fontId="1" fillId="2" borderId="2" applyAlignment="0">
      <alignment horizontal="center"/>
    </xf>
    <xf numFmtId="0" fontId="1" fillId="3" borderId="3" applyAlignment="0">
      <alignment horizontal="center"/>
    </xf>
  </cellStyleXfs>
  <cellXfs count="12">
    <xf numFmtId="0" fontId="0" fillId="0" borderId="0" xfId="0"/>
    <xf numFmtId="0" fontId="0" fillId="0" borderId="1" xfId="0" applyBorder="1"/>
    <xf numFmtId="0" fontId="1" fillId="2" borderId="2" xfId="1" applyAlignment="1">
      <alignment horizontal="center" vertical="center"/>
    </xf>
    <xf numFmtId="0" fontId="1" fillId="3" borderId="3" xfId="2" applyAlignment="1">
      <alignment horizontal="center"/>
    </xf>
    <xf numFmtId="0" fontId="2" fillId="3" borderId="3" xfId="2" applyFont="1" applyAlignment="1">
      <alignment horizontal="center" vertical="center"/>
    </xf>
    <xf numFmtId="0" fontId="1" fillId="3" borderId="3" xfId="2" applyAlignment="1">
      <alignment horizontal="center" vertical="center"/>
    </xf>
    <xf numFmtId="0" fontId="1" fillId="3" borderId="3" xfId="2" quotePrefix="1" applyAlignment="1">
      <alignment horizontal="center" vertical="center"/>
    </xf>
    <xf numFmtId="2" fontId="1" fillId="3" borderId="3" xfId="2" applyNumberFormat="1" applyAlignment="1">
      <alignment horizontal="center" vertical="center"/>
    </xf>
    <xf numFmtId="0" fontId="2" fillId="2" borderId="2" xfId="1" applyFont="1" applyAlignment="1">
      <alignment horizontal="center" vertical="center"/>
    </xf>
    <xf numFmtId="0" fontId="2" fillId="3" borderId="3" xfId="2" applyFont="1" applyAlignment="1">
      <alignment horizontal="center" vertical="center"/>
    </xf>
    <xf numFmtId="0" fontId="2" fillId="2" borderId="4" xfId="1" applyFont="1" applyBorder="1" applyAlignment="1">
      <alignment horizontal="center" vertical="center"/>
    </xf>
    <xf numFmtId="0" fontId="2" fillId="2" borderId="5" xfId="1" applyFont="1" applyBorder="1" applyAlignment="1">
      <alignment horizontal="center" vertical="center"/>
    </xf>
  </cellXfs>
  <cellStyles count="3">
    <cellStyle name="Kyriaki" xfId="1" xr:uid="{5E407693-4985-4741-952F-CBBE73EA2954}"/>
    <cellStyle name="γτ οχι" xfId="2" xr:uid="{66FFCB1B-4C07-4ADF-999F-78ADC2336F41}"/>
    <cellStyle name="Κανονικό" xfId="0" builtinId="0"/>
  </cellStyles>
  <dxfs count="0"/>
  <tableStyles count="0" defaultTableStyle="TableStyleMedium2" defaultPivotStyle="PivotStyleLight16"/>
  <colors>
    <mruColors>
      <color rgb="FFFFF5E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l-G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Φύλλο1!$I$1</c:f>
              <c:strCache>
                <c:ptCount val="1"/>
                <c:pt idx="0">
                  <c:v>Ν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Φύλλο1!$H$2:$H$293</c:f>
              <c:numCache>
                <c:formatCode>General</c:formatCode>
                <c:ptCount val="292"/>
                <c:pt idx="1">
                  <c:v>0</c:v>
                </c:pt>
                <c:pt idx="2">
                  <c:v>1</c:v>
                </c:pt>
                <c:pt idx="3">
                  <c:v>2</c:v>
                </c:pt>
                <c:pt idx="4">
                  <c:v>3</c:v>
                </c:pt>
                <c:pt idx="5">
                  <c:v>4</c:v>
                </c:pt>
                <c:pt idx="6">
                  <c:v>5</c:v>
                </c:pt>
                <c:pt idx="7">
                  <c:v>6</c:v>
                </c:pt>
                <c:pt idx="8">
                  <c:v>7</c:v>
                </c:pt>
                <c:pt idx="9">
                  <c:v>8</c:v>
                </c:pt>
                <c:pt idx="10">
                  <c:v>9</c:v>
                </c:pt>
                <c:pt idx="11">
                  <c:v>10</c:v>
                </c:pt>
                <c:pt idx="12">
                  <c:v>11</c:v>
                </c:pt>
                <c:pt idx="13">
                  <c:v>12</c:v>
                </c:pt>
                <c:pt idx="14">
                  <c:v>13</c:v>
                </c:pt>
                <c:pt idx="15">
                  <c:v>14</c:v>
                </c:pt>
                <c:pt idx="16">
                  <c:v>15</c:v>
                </c:pt>
                <c:pt idx="17">
                  <c:v>16</c:v>
                </c:pt>
                <c:pt idx="18">
                  <c:v>17</c:v>
                </c:pt>
                <c:pt idx="19">
                  <c:v>18</c:v>
                </c:pt>
                <c:pt idx="20">
                  <c:v>19</c:v>
                </c:pt>
                <c:pt idx="21">
                  <c:v>20</c:v>
                </c:pt>
                <c:pt idx="22">
                  <c:v>21</c:v>
                </c:pt>
                <c:pt idx="23">
                  <c:v>22</c:v>
                </c:pt>
                <c:pt idx="24">
                  <c:v>23</c:v>
                </c:pt>
                <c:pt idx="25">
                  <c:v>24</c:v>
                </c:pt>
                <c:pt idx="26">
                  <c:v>25</c:v>
                </c:pt>
                <c:pt idx="27">
                  <c:v>26</c:v>
                </c:pt>
                <c:pt idx="28">
                  <c:v>27</c:v>
                </c:pt>
                <c:pt idx="29">
                  <c:v>28</c:v>
                </c:pt>
                <c:pt idx="30">
                  <c:v>29</c:v>
                </c:pt>
                <c:pt idx="31">
                  <c:v>30</c:v>
                </c:pt>
                <c:pt idx="32">
                  <c:v>31</c:v>
                </c:pt>
                <c:pt idx="33">
                  <c:v>32</c:v>
                </c:pt>
                <c:pt idx="34">
                  <c:v>33</c:v>
                </c:pt>
                <c:pt idx="35">
                  <c:v>34</c:v>
                </c:pt>
                <c:pt idx="36">
                  <c:v>35</c:v>
                </c:pt>
                <c:pt idx="37">
                  <c:v>36</c:v>
                </c:pt>
                <c:pt idx="38">
                  <c:v>37</c:v>
                </c:pt>
                <c:pt idx="39">
                  <c:v>38</c:v>
                </c:pt>
                <c:pt idx="40">
                  <c:v>39</c:v>
                </c:pt>
                <c:pt idx="41">
                  <c:v>40</c:v>
                </c:pt>
                <c:pt idx="42">
                  <c:v>41</c:v>
                </c:pt>
                <c:pt idx="43">
                  <c:v>42</c:v>
                </c:pt>
                <c:pt idx="44">
                  <c:v>43</c:v>
                </c:pt>
                <c:pt idx="45">
                  <c:v>44</c:v>
                </c:pt>
                <c:pt idx="46">
                  <c:v>45</c:v>
                </c:pt>
                <c:pt idx="47">
                  <c:v>46</c:v>
                </c:pt>
                <c:pt idx="48">
                  <c:v>47</c:v>
                </c:pt>
                <c:pt idx="49">
                  <c:v>48</c:v>
                </c:pt>
                <c:pt idx="50">
                  <c:v>49</c:v>
                </c:pt>
                <c:pt idx="51">
                  <c:v>50</c:v>
                </c:pt>
                <c:pt idx="52">
                  <c:v>51</c:v>
                </c:pt>
                <c:pt idx="53">
                  <c:v>52</c:v>
                </c:pt>
                <c:pt idx="54">
                  <c:v>53</c:v>
                </c:pt>
                <c:pt idx="55">
                  <c:v>54</c:v>
                </c:pt>
                <c:pt idx="56">
                  <c:v>55</c:v>
                </c:pt>
                <c:pt idx="57">
                  <c:v>56</c:v>
                </c:pt>
                <c:pt idx="58">
                  <c:v>57</c:v>
                </c:pt>
                <c:pt idx="59">
                  <c:v>58</c:v>
                </c:pt>
                <c:pt idx="60">
                  <c:v>59</c:v>
                </c:pt>
                <c:pt idx="61">
                  <c:v>60</c:v>
                </c:pt>
                <c:pt idx="62">
                  <c:v>61</c:v>
                </c:pt>
                <c:pt idx="63">
                  <c:v>62</c:v>
                </c:pt>
                <c:pt idx="64">
                  <c:v>63</c:v>
                </c:pt>
                <c:pt idx="65">
                  <c:v>64</c:v>
                </c:pt>
                <c:pt idx="66">
                  <c:v>65</c:v>
                </c:pt>
                <c:pt idx="67">
                  <c:v>66</c:v>
                </c:pt>
                <c:pt idx="68">
                  <c:v>67</c:v>
                </c:pt>
                <c:pt idx="69">
                  <c:v>68</c:v>
                </c:pt>
                <c:pt idx="70">
                  <c:v>69</c:v>
                </c:pt>
                <c:pt idx="71">
                  <c:v>70</c:v>
                </c:pt>
                <c:pt idx="72">
                  <c:v>71</c:v>
                </c:pt>
                <c:pt idx="73">
                  <c:v>72</c:v>
                </c:pt>
                <c:pt idx="74">
                  <c:v>73</c:v>
                </c:pt>
                <c:pt idx="75">
                  <c:v>74</c:v>
                </c:pt>
                <c:pt idx="76">
                  <c:v>75</c:v>
                </c:pt>
                <c:pt idx="77">
                  <c:v>76</c:v>
                </c:pt>
                <c:pt idx="78">
                  <c:v>77</c:v>
                </c:pt>
                <c:pt idx="79">
                  <c:v>78</c:v>
                </c:pt>
                <c:pt idx="80">
                  <c:v>79</c:v>
                </c:pt>
                <c:pt idx="81">
                  <c:v>80</c:v>
                </c:pt>
                <c:pt idx="82">
                  <c:v>81</c:v>
                </c:pt>
                <c:pt idx="83">
                  <c:v>82</c:v>
                </c:pt>
                <c:pt idx="84">
                  <c:v>83</c:v>
                </c:pt>
                <c:pt idx="85">
                  <c:v>84</c:v>
                </c:pt>
                <c:pt idx="86">
                  <c:v>85</c:v>
                </c:pt>
                <c:pt idx="87">
                  <c:v>86</c:v>
                </c:pt>
                <c:pt idx="88">
                  <c:v>87</c:v>
                </c:pt>
                <c:pt idx="89">
                  <c:v>88</c:v>
                </c:pt>
                <c:pt idx="90">
                  <c:v>89</c:v>
                </c:pt>
                <c:pt idx="91">
                  <c:v>90</c:v>
                </c:pt>
                <c:pt idx="92">
                  <c:v>91</c:v>
                </c:pt>
                <c:pt idx="93">
                  <c:v>92</c:v>
                </c:pt>
                <c:pt idx="94">
                  <c:v>93</c:v>
                </c:pt>
                <c:pt idx="95">
                  <c:v>94</c:v>
                </c:pt>
                <c:pt idx="96">
                  <c:v>95</c:v>
                </c:pt>
                <c:pt idx="97">
                  <c:v>96</c:v>
                </c:pt>
                <c:pt idx="98">
                  <c:v>97</c:v>
                </c:pt>
                <c:pt idx="99">
                  <c:v>98</c:v>
                </c:pt>
                <c:pt idx="100">
                  <c:v>99</c:v>
                </c:pt>
                <c:pt idx="101">
                  <c:v>100</c:v>
                </c:pt>
                <c:pt idx="102">
                  <c:v>101</c:v>
                </c:pt>
                <c:pt idx="103">
                  <c:v>102</c:v>
                </c:pt>
                <c:pt idx="104">
                  <c:v>103</c:v>
                </c:pt>
                <c:pt idx="105">
                  <c:v>104</c:v>
                </c:pt>
                <c:pt idx="106">
                  <c:v>105</c:v>
                </c:pt>
                <c:pt idx="107">
                  <c:v>106</c:v>
                </c:pt>
                <c:pt idx="108">
                  <c:v>107</c:v>
                </c:pt>
                <c:pt idx="109">
                  <c:v>108</c:v>
                </c:pt>
                <c:pt idx="110">
                  <c:v>109</c:v>
                </c:pt>
                <c:pt idx="111">
                  <c:v>110</c:v>
                </c:pt>
                <c:pt idx="112">
                  <c:v>111</c:v>
                </c:pt>
                <c:pt idx="113">
                  <c:v>112</c:v>
                </c:pt>
                <c:pt idx="114">
                  <c:v>113</c:v>
                </c:pt>
                <c:pt idx="115">
                  <c:v>114</c:v>
                </c:pt>
                <c:pt idx="116">
                  <c:v>115</c:v>
                </c:pt>
                <c:pt idx="117">
                  <c:v>116</c:v>
                </c:pt>
                <c:pt idx="118">
                  <c:v>117</c:v>
                </c:pt>
                <c:pt idx="119">
                  <c:v>118</c:v>
                </c:pt>
                <c:pt idx="120">
                  <c:v>119</c:v>
                </c:pt>
                <c:pt idx="121">
                  <c:v>120</c:v>
                </c:pt>
                <c:pt idx="122">
                  <c:v>121</c:v>
                </c:pt>
                <c:pt idx="123">
                  <c:v>122</c:v>
                </c:pt>
                <c:pt idx="124">
                  <c:v>123</c:v>
                </c:pt>
                <c:pt idx="125">
                  <c:v>124</c:v>
                </c:pt>
                <c:pt idx="126">
                  <c:v>125</c:v>
                </c:pt>
                <c:pt idx="127">
                  <c:v>126</c:v>
                </c:pt>
                <c:pt idx="128">
                  <c:v>127</c:v>
                </c:pt>
                <c:pt idx="129">
                  <c:v>128</c:v>
                </c:pt>
                <c:pt idx="130">
                  <c:v>129</c:v>
                </c:pt>
                <c:pt idx="131">
                  <c:v>130</c:v>
                </c:pt>
                <c:pt idx="132">
                  <c:v>131</c:v>
                </c:pt>
                <c:pt idx="133">
                  <c:v>132</c:v>
                </c:pt>
                <c:pt idx="134">
                  <c:v>133</c:v>
                </c:pt>
                <c:pt idx="135">
                  <c:v>134</c:v>
                </c:pt>
                <c:pt idx="136">
                  <c:v>135</c:v>
                </c:pt>
                <c:pt idx="137">
                  <c:v>136</c:v>
                </c:pt>
                <c:pt idx="138">
                  <c:v>137</c:v>
                </c:pt>
                <c:pt idx="139">
                  <c:v>138</c:v>
                </c:pt>
                <c:pt idx="140">
                  <c:v>139</c:v>
                </c:pt>
                <c:pt idx="141">
                  <c:v>140</c:v>
                </c:pt>
                <c:pt idx="142">
                  <c:v>141</c:v>
                </c:pt>
                <c:pt idx="143">
                  <c:v>142</c:v>
                </c:pt>
                <c:pt idx="144">
                  <c:v>143</c:v>
                </c:pt>
                <c:pt idx="145">
                  <c:v>144</c:v>
                </c:pt>
                <c:pt idx="146">
                  <c:v>145</c:v>
                </c:pt>
                <c:pt idx="147">
                  <c:v>146</c:v>
                </c:pt>
                <c:pt idx="148">
                  <c:v>147</c:v>
                </c:pt>
                <c:pt idx="149">
                  <c:v>148</c:v>
                </c:pt>
                <c:pt idx="150">
                  <c:v>149</c:v>
                </c:pt>
                <c:pt idx="151">
                  <c:v>150</c:v>
                </c:pt>
                <c:pt idx="152">
                  <c:v>151</c:v>
                </c:pt>
                <c:pt idx="153">
                  <c:v>152</c:v>
                </c:pt>
                <c:pt idx="154">
                  <c:v>153</c:v>
                </c:pt>
                <c:pt idx="155">
                  <c:v>154</c:v>
                </c:pt>
                <c:pt idx="156">
                  <c:v>155</c:v>
                </c:pt>
                <c:pt idx="157">
                  <c:v>156</c:v>
                </c:pt>
                <c:pt idx="158">
                  <c:v>157</c:v>
                </c:pt>
                <c:pt idx="159">
                  <c:v>158</c:v>
                </c:pt>
                <c:pt idx="160">
                  <c:v>159</c:v>
                </c:pt>
                <c:pt idx="161">
                  <c:v>160</c:v>
                </c:pt>
                <c:pt idx="162">
                  <c:v>161</c:v>
                </c:pt>
                <c:pt idx="163">
                  <c:v>162</c:v>
                </c:pt>
                <c:pt idx="164">
                  <c:v>163</c:v>
                </c:pt>
                <c:pt idx="165">
                  <c:v>164</c:v>
                </c:pt>
                <c:pt idx="166">
                  <c:v>165</c:v>
                </c:pt>
                <c:pt idx="167">
                  <c:v>166</c:v>
                </c:pt>
                <c:pt idx="168">
                  <c:v>167</c:v>
                </c:pt>
                <c:pt idx="169">
                  <c:v>168</c:v>
                </c:pt>
                <c:pt idx="170">
                  <c:v>169</c:v>
                </c:pt>
                <c:pt idx="171">
                  <c:v>170</c:v>
                </c:pt>
                <c:pt idx="172">
                  <c:v>171</c:v>
                </c:pt>
                <c:pt idx="173">
                  <c:v>172</c:v>
                </c:pt>
                <c:pt idx="174">
                  <c:v>173</c:v>
                </c:pt>
                <c:pt idx="175">
                  <c:v>174</c:v>
                </c:pt>
                <c:pt idx="176">
                  <c:v>175</c:v>
                </c:pt>
                <c:pt idx="177">
                  <c:v>176</c:v>
                </c:pt>
                <c:pt idx="178">
                  <c:v>177</c:v>
                </c:pt>
                <c:pt idx="179">
                  <c:v>178</c:v>
                </c:pt>
                <c:pt idx="180">
                  <c:v>179</c:v>
                </c:pt>
                <c:pt idx="181">
                  <c:v>180</c:v>
                </c:pt>
                <c:pt idx="182">
                  <c:v>181</c:v>
                </c:pt>
                <c:pt idx="183">
                  <c:v>182</c:v>
                </c:pt>
                <c:pt idx="184">
                  <c:v>183</c:v>
                </c:pt>
                <c:pt idx="185">
                  <c:v>184</c:v>
                </c:pt>
                <c:pt idx="186">
                  <c:v>185</c:v>
                </c:pt>
                <c:pt idx="187">
                  <c:v>186</c:v>
                </c:pt>
                <c:pt idx="188">
                  <c:v>187</c:v>
                </c:pt>
                <c:pt idx="189">
                  <c:v>188</c:v>
                </c:pt>
                <c:pt idx="190">
                  <c:v>189</c:v>
                </c:pt>
                <c:pt idx="191">
                  <c:v>190</c:v>
                </c:pt>
                <c:pt idx="192">
                  <c:v>191</c:v>
                </c:pt>
                <c:pt idx="193">
                  <c:v>192</c:v>
                </c:pt>
                <c:pt idx="194">
                  <c:v>193</c:v>
                </c:pt>
                <c:pt idx="195">
                  <c:v>194</c:v>
                </c:pt>
                <c:pt idx="196">
                  <c:v>195</c:v>
                </c:pt>
                <c:pt idx="197">
                  <c:v>196</c:v>
                </c:pt>
                <c:pt idx="198">
                  <c:v>197</c:v>
                </c:pt>
                <c:pt idx="199">
                  <c:v>198</c:v>
                </c:pt>
                <c:pt idx="200">
                  <c:v>199</c:v>
                </c:pt>
                <c:pt idx="201">
                  <c:v>200</c:v>
                </c:pt>
                <c:pt idx="202">
                  <c:v>201</c:v>
                </c:pt>
                <c:pt idx="203">
                  <c:v>202</c:v>
                </c:pt>
                <c:pt idx="204">
                  <c:v>203</c:v>
                </c:pt>
                <c:pt idx="205">
                  <c:v>204</c:v>
                </c:pt>
                <c:pt idx="206">
                  <c:v>205</c:v>
                </c:pt>
                <c:pt idx="207">
                  <c:v>206</c:v>
                </c:pt>
                <c:pt idx="208">
                  <c:v>207</c:v>
                </c:pt>
                <c:pt idx="209">
                  <c:v>208</c:v>
                </c:pt>
                <c:pt idx="210">
                  <c:v>209</c:v>
                </c:pt>
                <c:pt idx="211">
                  <c:v>210</c:v>
                </c:pt>
                <c:pt idx="212">
                  <c:v>211</c:v>
                </c:pt>
                <c:pt idx="213">
                  <c:v>212</c:v>
                </c:pt>
                <c:pt idx="214">
                  <c:v>213</c:v>
                </c:pt>
                <c:pt idx="215">
                  <c:v>214</c:v>
                </c:pt>
                <c:pt idx="216">
                  <c:v>215</c:v>
                </c:pt>
                <c:pt idx="217">
                  <c:v>216</c:v>
                </c:pt>
                <c:pt idx="218">
                  <c:v>217</c:v>
                </c:pt>
                <c:pt idx="219">
                  <c:v>218</c:v>
                </c:pt>
                <c:pt idx="220">
                  <c:v>219</c:v>
                </c:pt>
                <c:pt idx="221">
                  <c:v>220</c:v>
                </c:pt>
                <c:pt idx="222">
                  <c:v>221</c:v>
                </c:pt>
                <c:pt idx="223">
                  <c:v>222</c:v>
                </c:pt>
                <c:pt idx="224">
                  <c:v>223</c:v>
                </c:pt>
                <c:pt idx="225">
                  <c:v>224</c:v>
                </c:pt>
                <c:pt idx="226">
                  <c:v>225</c:v>
                </c:pt>
                <c:pt idx="227">
                  <c:v>226</c:v>
                </c:pt>
                <c:pt idx="228">
                  <c:v>227</c:v>
                </c:pt>
                <c:pt idx="229">
                  <c:v>228</c:v>
                </c:pt>
                <c:pt idx="230">
                  <c:v>229</c:v>
                </c:pt>
                <c:pt idx="231">
                  <c:v>230</c:v>
                </c:pt>
                <c:pt idx="232">
                  <c:v>231</c:v>
                </c:pt>
                <c:pt idx="233">
                  <c:v>232</c:v>
                </c:pt>
                <c:pt idx="234">
                  <c:v>233</c:v>
                </c:pt>
                <c:pt idx="235">
                  <c:v>234</c:v>
                </c:pt>
                <c:pt idx="236">
                  <c:v>235</c:v>
                </c:pt>
                <c:pt idx="237">
                  <c:v>236</c:v>
                </c:pt>
                <c:pt idx="238">
                  <c:v>237</c:v>
                </c:pt>
                <c:pt idx="239">
                  <c:v>238</c:v>
                </c:pt>
                <c:pt idx="240">
                  <c:v>239</c:v>
                </c:pt>
                <c:pt idx="241">
                  <c:v>240</c:v>
                </c:pt>
                <c:pt idx="242">
                  <c:v>241</c:v>
                </c:pt>
                <c:pt idx="243">
                  <c:v>242</c:v>
                </c:pt>
                <c:pt idx="244">
                  <c:v>243</c:v>
                </c:pt>
                <c:pt idx="245">
                  <c:v>244</c:v>
                </c:pt>
                <c:pt idx="246">
                  <c:v>245</c:v>
                </c:pt>
                <c:pt idx="247">
                  <c:v>246</c:v>
                </c:pt>
                <c:pt idx="248">
                  <c:v>247</c:v>
                </c:pt>
                <c:pt idx="249">
                  <c:v>248</c:v>
                </c:pt>
                <c:pt idx="250">
                  <c:v>249</c:v>
                </c:pt>
                <c:pt idx="251">
                  <c:v>250</c:v>
                </c:pt>
                <c:pt idx="252">
                  <c:v>251</c:v>
                </c:pt>
                <c:pt idx="253">
                  <c:v>252</c:v>
                </c:pt>
                <c:pt idx="254">
                  <c:v>253</c:v>
                </c:pt>
                <c:pt idx="255">
                  <c:v>254</c:v>
                </c:pt>
                <c:pt idx="256">
                  <c:v>255</c:v>
                </c:pt>
                <c:pt idx="257">
                  <c:v>256</c:v>
                </c:pt>
                <c:pt idx="258">
                  <c:v>257</c:v>
                </c:pt>
                <c:pt idx="259">
                  <c:v>258</c:v>
                </c:pt>
                <c:pt idx="260">
                  <c:v>259</c:v>
                </c:pt>
                <c:pt idx="261">
                  <c:v>260</c:v>
                </c:pt>
                <c:pt idx="262">
                  <c:v>261</c:v>
                </c:pt>
                <c:pt idx="263">
                  <c:v>262</c:v>
                </c:pt>
                <c:pt idx="264">
                  <c:v>263</c:v>
                </c:pt>
                <c:pt idx="265">
                  <c:v>264</c:v>
                </c:pt>
                <c:pt idx="266">
                  <c:v>265</c:v>
                </c:pt>
                <c:pt idx="267">
                  <c:v>266</c:v>
                </c:pt>
                <c:pt idx="268">
                  <c:v>267</c:v>
                </c:pt>
                <c:pt idx="269">
                  <c:v>268</c:v>
                </c:pt>
                <c:pt idx="270">
                  <c:v>269</c:v>
                </c:pt>
                <c:pt idx="271">
                  <c:v>270</c:v>
                </c:pt>
                <c:pt idx="272">
                  <c:v>271</c:v>
                </c:pt>
                <c:pt idx="273">
                  <c:v>272</c:v>
                </c:pt>
                <c:pt idx="274">
                  <c:v>273</c:v>
                </c:pt>
                <c:pt idx="275">
                  <c:v>274</c:v>
                </c:pt>
                <c:pt idx="276">
                  <c:v>275</c:v>
                </c:pt>
                <c:pt idx="277">
                  <c:v>276</c:v>
                </c:pt>
                <c:pt idx="278">
                  <c:v>277</c:v>
                </c:pt>
                <c:pt idx="279">
                  <c:v>278</c:v>
                </c:pt>
                <c:pt idx="280">
                  <c:v>279</c:v>
                </c:pt>
                <c:pt idx="281">
                  <c:v>280</c:v>
                </c:pt>
                <c:pt idx="282">
                  <c:v>281</c:v>
                </c:pt>
                <c:pt idx="283">
                  <c:v>282</c:v>
                </c:pt>
                <c:pt idx="284">
                  <c:v>283</c:v>
                </c:pt>
                <c:pt idx="285">
                  <c:v>284</c:v>
                </c:pt>
                <c:pt idx="286">
                  <c:v>285</c:v>
                </c:pt>
                <c:pt idx="287">
                  <c:v>286</c:v>
                </c:pt>
                <c:pt idx="288">
                  <c:v>287</c:v>
                </c:pt>
                <c:pt idx="289">
                  <c:v>288</c:v>
                </c:pt>
                <c:pt idx="290">
                  <c:v>289</c:v>
                </c:pt>
                <c:pt idx="291">
                  <c:v>290</c:v>
                </c:pt>
              </c:numCache>
            </c:numRef>
          </c:xVal>
          <c:yVal>
            <c:numRef>
              <c:f>Φύλλο1!$I$2:$I$293</c:f>
              <c:numCache>
                <c:formatCode>General</c:formatCode>
                <c:ptCount val="292"/>
                <c:pt idx="1">
                  <c:v>21.42</c:v>
                </c:pt>
                <c:pt idx="2">
                  <c:v>21.42</c:v>
                </c:pt>
                <c:pt idx="3">
                  <c:v>21.43654500372384</c:v>
                </c:pt>
                <c:pt idx="4">
                  <c:v>21.460093222835265</c:v>
                </c:pt>
                <c:pt idx="5">
                  <c:v>21.486339769325514</c:v>
                </c:pt>
                <c:pt idx="6">
                  <c:v>21.512816268869653</c:v>
                </c:pt>
                <c:pt idx="7">
                  <c:v>21.537816946790468</c:v>
                </c:pt>
                <c:pt idx="8">
                  <c:v>21.560073005972939</c:v>
                </c:pt>
                <c:pt idx="9">
                  <c:v>21.578660463022988</c:v>
                </c:pt>
                <c:pt idx="10">
                  <c:v>21.592973932029505</c:v>
                </c:pt>
                <c:pt idx="11">
                  <c:v>21.602712250208654</c:v>
                </c:pt>
                <c:pt idx="12">
                  <c:v>21.6078589553962</c:v>
                </c:pt>
                <c:pt idx="13">
                  <c:v>21.608653011707084</c:v>
                </c:pt>
                <c:pt idx="14">
                  <c:v>21.605549630328312</c:v>
                </c:pt>
                <c:pt idx="15">
                  <c:v>21.599172937163338</c:v>
                </c:pt>
                <c:pt idx="16">
                  <c:v>21.590263250631128</c:v>
                </c:pt>
                <c:pt idx="17">
                  <c:v>21.579622294239741</c:v>
                </c:pt>
                <c:pt idx="18">
                  <c:v>21.56805985755463</c:v>
                </c:pt>
                <c:pt idx="19">
                  <c:v>21.556345238726841</c:v>
                </c:pt>
                <c:pt idx="20">
                  <c:v>21.545166278628194</c:v>
                </c:pt>
                <c:pt idx="21">
                  <c:v>21.535098006811815</c:v>
                </c:pt>
                <c:pt idx="22">
                  <c:v>21.526581979536353</c:v>
                </c:pt>
                <c:pt idx="23">
                  <c:v>21.519916432869834</c:v>
                </c:pt>
                <c:pt idx="24">
                  <c:v>21.515256520929899</c:v>
                </c:pt>
                <c:pt idx="25">
                  <c:v>21.512623248653604</c:v>
                </c:pt>
                <c:pt idx="26">
                  <c:v>21.511919283672754</c:v>
                </c:pt>
                <c:pt idx="27">
                  <c:v>21.512949642946303</c:v>
                </c:pt>
                <c:pt idx="28">
                  <c:v>21.515445263485447</c:v>
                </c:pt>
                <c:pt idx="29">
                  <c:v>21.519087630801625</c:v>
                </c:pt>
                <c:pt idx="30">
                  <c:v>21.523532897263152</c:v>
                </c:pt>
                <c:pt idx="31">
                  <c:v>21.528434225492028</c:v>
                </c:pt>
                <c:pt idx="32">
                  <c:v>21.53346140184566</c:v>
                </c:pt>
                <c:pt idx="33">
                  <c:v>21.538317058341221</c:v>
                </c:pt>
                <c:pt idx="34">
                  <c:v>21.542749106514737</c:v>
                </c:pt>
                <c:pt idx="35">
                  <c:v>21.546559220497222</c:v>
                </c:pt>
                <c:pt idx="36">
                  <c:v>21.549607410366541</c:v>
                </c:pt>
                <c:pt idx="37">
                  <c:v>21.551812903111529</c:v>
                </c:pt>
                <c:pt idx="38">
                  <c:v>21.553151698810435</c:v>
                </c:pt>
                <c:pt idx="39">
                  <c:v>21.55365129334497</c:v>
                </c:pt>
                <c:pt idx="40">
                  <c:v>21.553383153678482</c:v>
                </c:pt>
                <c:pt idx="41">
                  <c:v>21.552453593897628</c:v>
                </c:pt>
                <c:pt idx="42">
                  <c:v>21.55099372655129</c:v>
                </c:pt>
                <c:pt idx="43">
                  <c:v>21.549149152554083</c:v>
                </c:pt>
                <c:pt idx="44">
                  <c:v>21.547070004842666</c:v>
                </c:pt>
                <c:pt idx="45">
                  <c:v>21.544901879915503</c:v>
                </c:pt>
                <c:pt idx="46">
                  <c:v>21.542778084115866</c:v>
                </c:pt>
                <c:pt idx="47">
                  <c:v>21.540813497052923</c:v>
                </c:pt>
                <c:pt idx="48">
                  <c:v>21.539100223100025</c:v>
                </c:pt>
                <c:pt idx="49">
                  <c:v>21.537705073621773</c:v>
                </c:pt>
                <c:pt idx="50">
                  <c:v>21.536668806432186</c:v>
                </c:pt>
                <c:pt idx="51">
                  <c:v>21.536006951893473</c:v>
                </c:pt>
                <c:pt idx="52">
                  <c:v>21.535711981421681</c:v>
                </c:pt>
                <c:pt idx="53">
                  <c:v>21.535756525776343</c:v>
                </c:pt>
                <c:pt idx="54">
                  <c:v>21.536097326869537</c:v>
                </c:pt>
                <c:pt idx="55">
                  <c:v>21.536679605623181</c:v>
                </c:pt>
                <c:pt idx="56">
                  <c:v>21.537441546116355</c:v>
                </c:pt>
                <c:pt idx="57">
                  <c:v>21.53831862876093</c:v>
                </c:pt>
                <c:pt idx="58">
                  <c:v>21.539247588254131</c:v>
                </c:pt>
                <c:pt idx="59">
                  <c:v>21.540169821526003</c:v>
                </c:pt>
                <c:pt idx="60">
                  <c:v>21.541034123199402</c:v>
                </c:pt>
                <c:pt idx="61">
                  <c:v>21.541798678102989</c:v>
                </c:pt>
                <c:pt idx="62">
                  <c:v>21.542432289556089</c:v>
                </c:pt>
                <c:pt idx="63">
                  <c:v>21.542914866425857</c:v>
                </c:pt>
                <c:pt idx="64">
                  <c:v>21.543237229768767</c:v>
                </c:pt>
                <c:pt idx="65">
                  <c:v>21.543400330087479</c:v>
                </c:pt>
                <c:pt idx="66">
                  <c:v>21.543413988171935</c:v>
                </c:pt>
                <c:pt idx="67">
                  <c:v>21.543295285888981</c:v>
                </c:pt>
                <c:pt idx="68">
                  <c:v>21.543066738297782</c:v>
                </c:pt>
                <c:pt idx="69">
                  <c:v>21.542754375662998</c:v>
                </c:pt>
                <c:pt idx="70">
                  <c:v>21.542385854245332</c:v>
                </c:pt>
                <c:pt idx="71">
                  <c:v>21.541988699407231</c:v>
                </c:pt>
                <c:pt idx="72">
                  <c:v>21.541588765038505</c:v>
                </c:pt>
                <c:pt idx="73">
                  <c:v>21.541208971159516</c:v>
                </c:pt>
                <c:pt idx="74">
                  <c:v>21.540868358384159</c:v>
                </c:pt>
                <c:pt idx="75">
                  <c:v>21.540581475208889</c:v>
                </c:pt>
                <c:pt idx="76">
                  <c:v>21.540358093136163</c:v>
                </c:pt>
                <c:pt idx="77">
                  <c:v>21.540203226480678</c:v>
                </c:pt>
                <c:pt idx="78">
                  <c:v>21.540117419085945</c:v>
                </c:pt>
                <c:pt idx="79">
                  <c:v>21.540097249525083</c:v>
                </c:pt>
                <c:pt idx="80">
                  <c:v>21.540135999802878</c:v>
                </c:pt>
                <c:pt idx="81">
                  <c:v>21.540224429979478</c:v>
                </c:pt>
                <c:pt idx="82">
                  <c:v>21.540351602144376</c:v>
                </c:pt>
                <c:pt idx="83">
                  <c:v>21.540505701263779</c:v>
                </c:pt>
                <c:pt idx="84">
                  <c:v>21.540674806978039</c:v>
                </c:pt>
                <c:pt idx="85">
                  <c:v>21.540847578756662</c:v>
                </c:pt>
                <c:pt idx="86">
                  <c:v>21.541013826236359</c:v>
                </c:pt>
                <c:pt idx="87">
                  <c:v>21.541164946413669</c:v>
                </c:pt>
                <c:pt idx="88">
                  <c:v>21.541294219039756</c:v>
                </c:pt>
                <c:pt idx="89">
                  <c:v>21.541396960558579</c:v>
                </c:pt>
                <c:pt idx="90">
                  <c:v>21.541470544827014</c:v>
                </c:pt>
                <c:pt idx="91">
                  <c:v>21.541514305352351</c:v>
                </c:pt>
                <c:pt idx="92">
                  <c:v>21.541529338685518</c:v>
                </c:pt>
                <c:pt idx="93">
                  <c:v>21.541518231832665</c:v>
                </c:pt>
                <c:pt idx="94">
                  <c:v>21.54148473810984</c:v>
                </c:pt>
                <c:pt idx="95">
                  <c:v>21.5414334258713</c:v>
                </c:pt>
                <c:pt idx="96">
                  <c:v>21.541369323171647</c:v>
                </c:pt>
                <c:pt idx="97">
                  <c:v>21.541297578912221</c:v>
                </c:pt>
                <c:pt idx="98">
                  <c:v>21.541223157647416</c:v>
                </c:pt>
                <c:pt idx="99">
                  <c:v>21.541150581278863</c:v>
                </c:pt>
                <c:pt idx="100">
                  <c:v>21.541083726636323</c:v>
                </c:pt>
                <c:pt idx="101">
                  <c:v>21.541025683707453</c:v>
                </c:pt>
                <c:pt idx="102">
                  <c:v>21.540978675276872</c:v>
                </c:pt>
                <c:pt idx="103">
                  <c:v>21.540944035168206</c:v>
                </c:pt>
                <c:pt idx="104">
                  <c:v>21.540922239302553</c:v>
                </c:pt>
                <c:pt idx="105">
                  <c:v>21.540912981492376</c:v>
                </c:pt>
                <c:pt idx="106">
                  <c:v>21.540915284329159</c:v>
                </c:pt>
                <c:pt idx="107">
                  <c:v>21.540927634696246</c:v>
                </c:pt>
                <c:pt idx="108">
                  <c:v>21.540948133303342</c:v>
                </c:pt>
                <c:pt idx="109">
                  <c:v>21.540974648119761</c:v>
                </c:pt>
                <c:pt idx="110">
                  <c:v>21.541004962578196</c:v>
                </c:pt>
                <c:pt idx="111">
                  <c:v>21.541036910810782</c:v>
                </c:pt>
                <c:pt idx="112">
                  <c:v>21.541068493838726</c:v>
                </c:pt>
                <c:pt idx="113">
                  <c:v>21.541097972439484</c:v>
                </c:pt>
                <c:pt idx="114">
                  <c:v>21.54112393424284</c:v>
                </c:pt>
                <c:pt idx="115">
                  <c:v>21.541145334353672</c:v>
                </c:pt>
                <c:pt idx="116">
                  <c:v>21.541161510375986</c:v>
                </c:pt>
                <c:pt idx="117">
                  <c:v>21.541172174051823</c:v>
                </c:pt>
                <c:pt idx="118">
                  <c:v>21.541177382782976</c:v>
                </c:pt>
                <c:pt idx="119">
                  <c:v>21.541177495047723</c:v>
                </c:pt>
                <c:pt idx="120">
                  <c:v>21.541173114154034</c:v>
                </c:pt>
                <c:pt idx="121">
                  <c:v>21.541165024898316</c:v>
                </c:pt>
                <c:pt idx="122">
                  <c:v>21.541154127553348</c:v>
                </c:pt>
                <c:pt idx="123">
                  <c:v>21.541141373231397</c:v>
                </c:pt>
                <c:pt idx="124">
                  <c:v>21.541127704107367</c:v>
                </c:pt>
                <c:pt idx="125">
                  <c:v>21.54111400129602</c:v>
                </c:pt>
                <c:pt idx="126">
                  <c:v>21.541101042411054</c:v>
                </c:pt>
                <c:pt idx="127">
                  <c:v>21.541089470044554</c:v>
                </c:pt>
                <c:pt idx="128">
                  <c:v>21.541079771640472</c:v>
                </c:pt>
                <c:pt idx="129">
                  <c:v>21.541072270535544</c:v>
                </c:pt>
                <c:pt idx="130">
                  <c:v>21.541067127337477</c:v>
                </c:pt>
                <c:pt idx="131">
                  <c:v>21.541064350325719</c:v>
                </c:pt>
                <c:pt idx="132">
                  <c:v>21.541063813207927</c:v>
                </c:pt>
                <c:pt idx="133">
                  <c:v>21.541065278349432</c:v>
                </c:pt>
                <c:pt idx="134">
                  <c:v>21.541068423509255</c:v>
                </c:pt>
                <c:pt idx="135">
                  <c:v>21.541072870153666</c:v>
                </c:pt>
                <c:pt idx="136">
                  <c:v>21.541078211560134</c:v>
                </c:pt>
                <c:pt idx="137">
                  <c:v>21.54108403915021</c:v>
                </c:pt>
                <c:pt idx="138">
                  <c:v>21.541089965776766</c:v>
                </c:pt>
                <c:pt idx="139">
                  <c:v>21.541095645015446</c:v>
                </c:pt>
                <c:pt idx="140">
                  <c:v>21.541100785849437</c:v>
                </c:pt>
                <c:pt idx="141">
                  <c:v>21.541105162469719</c:v>
                </c:pt>
                <c:pt idx="142">
                  <c:v>21.541108619221948</c:v>
                </c:pt>
                <c:pt idx="143">
                  <c:v>21.541111071001275</c:v>
                </c:pt>
                <c:pt idx="144">
                  <c:v>21.541112499617334</c:v>
                </c:pt>
                <c:pt idx="145">
                  <c:v>21.541112946816618</c:v>
                </c:pt>
                <c:pt idx="146">
                  <c:v>21.541112504755944</c:v>
                </c:pt>
                <c:pt idx="147">
                  <c:v>21.541111304769679</c:v>
                </c:pt>
                <c:pt idx="148">
                  <c:v>21.541109505268921</c:v>
                </c:pt>
                <c:pt idx="149">
                  <c:v>21.541107279559586</c:v>
                </c:pt>
                <c:pt idx="150">
                  <c:v>21.541104804276856</c:v>
                </c:pt>
                <c:pt idx="151">
                  <c:v>21.541102249015125</c:v>
                </c:pt>
                <c:pt idx="152">
                  <c:v>21.541099767595977</c:v>
                </c:pt>
                <c:pt idx="153">
                  <c:v>21.541097491271142</c:v>
                </c:pt>
                <c:pt idx="154">
                  <c:v>21.541095524012743</c:v>
                </c:pt>
                <c:pt idx="155">
                  <c:v>21.541093939907025</c:v>
                </c:pt>
                <c:pt idx="156">
                  <c:v>21.541092782547068</c:v>
                </c:pt>
                <c:pt idx="157">
                  <c:v>21.541092066219608</c:v>
                </c:pt>
                <c:pt idx="158">
                  <c:v>21.541091778604383</c:v>
                </c:pt>
                <c:pt idx="159">
                  <c:v>21.541091884652605</c:v>
                </c:pt>
                <c:pt idx="160">
                  <c:v>21.541092331284585</c:v>
                </c:pt>
                <c:pt idx="161">
                  <c:v>21.541093052543271</c:v>
                </c:pt>
                <c:pt idx="162">
                  <c:v>21.541093974858256</c:v>
                </c:pt>
                <c:pt idx="163">
                  <c:v>21.541095022109854</c:v>
                </c:pt>
                <c:pt idx="164">
                  <c:v>21.541096120231266</c:v>
                </c:pt>
                <c:pt idx="165">
                  <c:v>21.541097201144325</c:v>
                </c:pt>
                <c:pt idx="166">
                  <c:v>21.541098205886321</c:v>
                </c:pt>
                <c:pt idx="167">
                  <c:v>21.541099086848181</c:v>
                </c:pt>
                <c:pt idx="168">
                  <c:v>21.541099809103962</c:v>
                </c:pt>
                <c:pt idx="169">
                  <c:v>21.541100350865293</c:v>
                </c:pt>
                <c:pt idx="170">
                  <c:v>21.541100703139804</c:v>
                </c:pt>
                <c:pt idx="171">
                  <c:v>21.541100868708043</c:v>
                </c:pt>
                <c:pt idx="172">
                  <c:v>21.541100860558146</c:v>
                </c:pt>
                <c:pt idx="173">
                  <c:v>21.541100699931526</c:v>
                </c:pt>
                <c:pt idx="174">
                  <c:v>21.541100414136412</c:v>
                </c:pt>
                <c:pt idx="175">
                  <c:v>21.541100034280444</c:v>
                </c:pt>
                <c:pt idx="176">
                  <c:v>21.541099593060039</c:v>
                </c:pt>
                <c:pt idx="177">
                  <c:v>21.541099122724486</c:v>
                </c:pt>
                <c:pt idx="178">
                  <c:v>21.541098653308858</c:v>
                </c:pt>
                <c:pt idx="179">
                  <c:v>21.541098211203295</c:v>
                </c:pt>
                <c:pt idx="180">
                  <c:v>21.541097818099217</c:v>
                </c:pt>
                <c:pt idx="181">
                  <c:v>21.541097490326855</c:v>
                </c:pt>
                <c:pt idx="182">
                  <c:v>21.541097238574693</c:v>
                </c:pt>
                <c:pt idx="183">
                  <c:v>21.541097067960973</c:v>
                </c:pt>
                <c:pt idx="184">
                  <c:v>21.541096978411101</c:v>
                </c:pt>
                <c:pt idx="185">
                  <c:v>21.541096965283067</c:v>
                </c:pt>
                <c:pt idx="186">
                  <c:v>21.541097020175883</c:v>
                </c:pt>
                <c:pt idx="187">
                  <c:v>21.54109713185353</c:v>
                </c:pt>
                <c:pt idx="188">
                  <c:v>21.541097287218417</c:v>
                </c:pt>
                <c:pt idx="189">
                  <c:v>21.541097472273478</c:v>
                </c:pt>
                <c:pt idx="190">
                  <c:v>21.541097673019955</c:v>
                </c:pt>
                <c:pt idx="191">
                  <c:v>21.541097876247889</c:v>
                </c:pt>
                <c:pt idx="192">
                  <c:v>21.541098070187495</c:v>
                </c:pt>
                <c:pt idx="193">
                  <c:v>21.541098245001333</c:v>
                </c:pt>
                <c:pt idx="194">
                  <c:v>21.541098393108498</c:v>
                </c:pt>
                <c:pt idx="195">
                  <c:v>21.541098509342657</c:v>
                </c:pt>
                <c:pt idx="196">
                  <c:v>21.541098590954846</c:v>
                </c:pt>
                <c:pt idx="197">
                  <c:v>21.541098637479486</c:v>
                </c:pt>
                <c:pt idx="198">
                  <c:v>21.541098650487509</c:v>
                </c:pt>
                <c:pt idx="199">
                  <c:v>21.541098633254052</c:v>
                </c:pt>
                <c:pt idx="200">
                  <c:v>21.541098590369696</c:v>
                </c:pt>
                <c:pt idx="201">
                  <c:v>21.541098527323953</c:v>
                </c:pt>
                <c:pt idx="202">
                  <c:v>21.541098450087819</c:v>
                </c:pt>
                <c:pt idx="203">
                  <c:v>21.541098364719101</c:v>
                </c:pt>
                <c:pt idx="204">
                  <c:v>21.541098277010036</c:v>
                </c:pt>
                <c:pt idx="205">
                  <c:v>21.541098192192084</c:v>
                </c:pt>
                <c:pt idx="206">
                  <c:v>21.541098114707665</c:v>
                </c:pt>
                <c:pt idx="207">
                  <c:v>21.541098048053758</c:v>
                </c:pt>
                <c:pt idx="208">
                  <c:v>21.541097994697594</c:v>
                </c:pt>
                <c:pt idx="209">
                  <c:v>21.54109795606055</c:v>
                </c:pt>
                <c:pt idx="210">
                  <c:v>21.541097932563023</c:v>
                </c:pt>
                <c:pt idx="211">
                  <c:v>21.541097923720436</c:v>
                </c:pt>
                <c:pt idx="212">
                  <c:v>21.541097928278862</c:v>
                </c:pt>
                <c:pt idx="213">
                  <c:v>21.541097944377839</c:v>
                </c:pt>
                <c:pt idx="214">
                  <c:v>21.541097969727961</c:v>
                </c:pt>
                <c:pt idx="215">
                  <c:v>21.541098001791443</c:v>
                </c:pt>
                <c:pt idx="216">
                  <c:v>21.541098037955088</c:v>
                </c:pt>
                <c:pt idx="217">
                  <c:v>21.54109807568684</c:v>
                </c:pt>
                <c:pt idx="218">
                  <c:v>21.541098112669019</c:v>
                </c:pt>
                <c:pt idx="219">
                  <c:v>21.541098146903522</c:v>
                </c:pt>
                <c:pt idx="220">
                  <c:v>21.541098176786384</c:v>
                </c:pt>
                <c:pt idx="221">
                  <c:v>21.541098201151186</c:v>
                </c:pt>
                <c:pt idx="222">
                  <c:v>21.541098219282556</c:v>
                </c:pt>
                <c:pt idx="223">
                  <c:v>21.541098230902602</c:v>
                </c:pt>
                <c:pt idx="224">
                  <c:v>21.541098236134257</c:v>
                </c:pt>
                <c:pt idx="225">
                  <c:v>21.541098235446402</c:v>
                </c:pt>
                <c:pt idx="226">
                  <c:v>21.541098229585998</c:v>
                </c:pt>
                <c:pt idx="227">
                  <c:v>21.541098219502665</c:v>
                </c:pt>
                <c:pt idx="228">
                  <c:v>21.541098206270817</c:v>
                </c:pt>
                <c:pt idx="229">
                  <c:v>21.541098191014086</c:v>
                </c:pt>
                <c:pt idx="230">
                  <c:v>21.541098174835998</c:v>
                </c:pt>
                <c:pt idx="231">
                  <c:v>21.541098158760082</c:v>
                </c:pt>
                <c:pt idx="232">
                  <c:v>21.541098143681658</c:v>
                </c:pt>
                <c:pt idx="233">
                  <c:v>21.541098130332632</c:v>
                </c:pt>
                <c:pt idx="234">
                  <c:v>21.541098119259718</c:v>
                </c:pt>
                <c:pt idx="235">
                  <c:v>21.541098110815739</c:v>
                </c:pt>
                <c:pt idx="236">
                  <c:v>21.541098105162895</c:v>
                </c:pt>
                <c:pt idx="237">
                  <c:v>21.541098102286416</c:v>
                </c:pt>
                <c:pt idx="238">
                  <c:v>21.541098102016559</c:v>
                </c:pt>
                <c:pt idx="239">
                  <c:v>21.54109810405674</c:v>
                </c:pt>
                <c:pt idx="240">
                  <c:v>21.541098108015436</c:v>
                </c:pt>
                <c:pt idx="241">
                  <c:v>21.541098113439663</c:v>
                </c:pt>
                <c:pt idx="242">
                  <c:v>21.541098119847888</c:v>
                </c:pt>
                <c:pt idx="243">
                  <c:v>21.541098126760627</c:v>
                </c:pt>
                <c:pt idx="244">
                  <c:v>21.541098133727282</c:v>
                </c:pt>
                <c:pt idx="245">
                  <c:v>21.541098140348108</c:v>
                </c:pt>
                <c:pt idx="246">
                  <c:v>21.541098146290707</c:v>
                </c:pt>
                <c:pt idx="247">
                  <c:v>21.541098151300734</c:v>
                </c:pt>
                <c:pt idx="248">
                  <c:v>21.541098155206914</c:v>
                </c:pt>
                <c:pt idx="249">
                  <c:v>21.541098157920782</c:v>
                </c:pt>
                <c:pt idx="250">
                  <c:v>21.541098159431762</c:v>
                </c:pt>
                <c:pt idx="251">
                  <c:v>21.541098159798448</c:v>
                </c:pt>
                <c:pt idx="252">
                  <c:v>21.541098159137032</c:v>
                </c:pt>
                <c:pt idx="253">
                  <c:v>21.541098157607841</c:v>
                </c:pt>
                <c:pt idx="254">
                  <c:v>21.541098155401009</c:v>
                </c:pt>
                <c:pt idx="255">
                  <c:v>21.541098152722189</c:v>
                </c:pt>
                <c:pt idx="256">
                  <c:v>21.541098149779067</c:v>
                </c:pt>
                <c:pt idx="257">
                  <c:v>21.541098146769414</c:v>
                </c:pt>
                <c:pt idx="258">
                  <c:v>21.541098143871093</c:v>
                </c:pt>
                <c:pt idx="259">
                  <c:v>21.541098141234407</c:v>
                </c:pt>
                <c:pt idx="260">
                  <c:v>21.541098138976906</c:v>
                </c:pt>
                <c:pt idx="261">
                  <c:v>21.541098137180676</c:v>
                </c:pt>
                <c:pt idx="262">
                  <c:v>21.541098135891936</c:v>
                </c:pt>
                <c:pt idx="263">
                  <c:v>21.541098135122734</c:v>
                </c:pt>
                <c:pt idx="264">
                  <c:v>21.541098134854341</c:v>
                </c:pt>
                <c:pt idx="265">
                  <c:v>21.541098135042002</c:v>
                </c:pt>
                <c:pt idx="266">
                  <c:v>21.541098135620562</c:v>
                </c:pt>
                <c:pt idx="267">
                  <c:v>21.541098136510598</c:v>
                </c:pt>
                <c:pt idx="268">
                  <c:v>21.541098137624608</c:v>
                </c:pt>
                <c:pt idx="269">
                  <c:v>21.541098138872904</c:v>
                </c:pt>
                <c:pt idx="270">
                  <c:v>21.541098140168955</c:v>
                </c:pt>
                <c:pt idx="271">
                  <c:v>21.541098141433878</c:v>
                </c:pt>
                <c:pt idx="272">
                  <c:v>21.541098142599989</c:v>
                </c:pt>
                <c:pt idx="273">
                  <c:v>21.541098143613276</c:v>
                </c:pt>
                <c:pt idx="274">
                  <c:v>21.54109814443482</c:v>
                </c:pt>
                <c:pt idx="275">
                  <c:v>21.541098145041179</c:v>
                </c:pt>
                <c:pt idx="276">
                  <c:v>21.541098145423863</c:v>
                </c:pt>
                <c:pt idx="277">
                  <c:v>21.541098145588023</c:v>
                </c:pt>
                <c:pt idx="278">
                  <c:v>21.541098145550539</c:v>
                </c:pt>
                <c:pt idx="279">
                  <c:v>21.541098145337642</c:v>
                </c:pt>
                <c:pt idx="280">
                  <c:v>21.541098144982339</c:v>
                </c:pt>
                <c:pt idx="281">
                  <c:v>21.541098144521726</c:v>
                </c:pt>
                <c:pt idx="282">
                  <c:v>21.5410981439944</c:v>
                </c:pt>
                <c:pt idx="283">
                  <c:v>21.541098143438113</c:v>
                </c:pt>
                <c:pt idx="284">
                  <c:v>21.541098142887734</c:v>
                </c:pt>
                <c:pt idx="285">
                  <c:v>21.541098142373627</c:v>
                </c:pt>
                <c:pt idx="286">
                  <c:v>21.541098141920475</c:v>
                </c:pt>
                <c:pt idx="287">
                  <c:v>21.54109814154657</c:v>
                </c:pt>
                <c:pt idx="288">
                  <c:v>21.541098141263536</c:v>
                </c:pt>
                <c:pt idx="289">
                  <c:v>21.541098141076485</c:v>
                </c:pt>
                <c:pt idx="290">
                  <c:v>21.541098140984491</c:v>
                </c:pt>
                <c:pt idx="291">
                  <c:v>21.541098140981379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6D4A-404F-9C58-69C95DF6BFBD}"/>
            </c:ext>
          </c:extLst>
        </c:ser>
        <c:ser>
          <c:idx val="1"/>
          <c:order val="1"/>
          <c:tx>
            <c:strRef>
              <c:f>Φύλλο1!$J$1</c:f>
              <c:strCache>
                <c:ptCount val="1"/>
                <c:pt idx="0">
                  <c:v>Ρ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strRef>
              <c:f>Φύλλο1!$H$1:$H$293</c:f>
              <c:strCache>
                <c:ptCount val="293"/>
                <c:pt idx="0">
                  <c:v>Χρόνος  t(days)</c:v>
                </c:pt>
                <c:pt idx="2">
                  <c:v>0</c:v>
                </c:pt>
                <c:pt idx="3">
                  <c:v>1</c:v>
                </c:pt>
                <c:pt idx="4">
                  <c:v>2</c:v>
                </c:pt>
                <c:pt idx="5">
                  <c:v>3</c:v>
                </c:pt>
                <c:pt idx="6">
                  <c:v>4</c:v>
                </c:pt>
                <c:pt idx="7">
                  <c:v>5</c:v>
                </c:pt>
                <c:pt idx="8">
                  <c:v>6</c:v>
                </c:pt>
                <c:pt idx="9">
                  <c:v>7</c:v>
                </c:pt>
                <c:pt idx="10">
                  <c:v>8</c:v>
                </c:pt>
                <c:pt idx="11">
                  <c:v>9</c:v>
                </c:pt>
                <c:pt idx="12">
                  <c:v>10</c:v>
                </c:pt>
                <c:pt idx="13">
                  <c:v>11</c:v>
                </c:pt>
                <c:pt idx="14">
                  <c:v>12</c:v>
                </c:pt>
                <c:pt idx="15">
                  <c:v>13</c:v>
                </c:pt>
                <c:pt idx="16">
                  <c:v>14</c:v>
                </c:pt>
                <c:pt idx="17">
                  <c:v>15</c:v>
                </c:pt>
                <c:pt idx="18">
                  <c:v>16</c:v>
                </c:pt>
                <c:pt idx="19">
                  <c:v>17</c:v>
                </c:pt>
                <c:pt idx="20">
                  <c:v>18</c:v>
                </c:pt>
                <c:pt idx="21">
                  <c:v>19</c:v>
                </c:pt>
                <c:pt idx="22">
                  <c:v>20</c:v>
                </c:pt>
                <c:pt idx="23">
                  <c:v>21</c:v>
                </c:pt>
                <c:pt idx="24">
                  <c:v>22</c:v>
                </c:pt>
                <c:pt idx="25">
                  <c:v>23</c:v>
                </c:pt>
                <c:pt idx="26">
                  <c:v>24</c:v>
                </c:pt>
                <c:pt idx="27">
                  <c:v>25</c:v>
                </c:pt>
                <c:pt idx="28">
                  <c:v>26</c:v>
                </c:pt>
                <c:pt idx="29">
                  <c:v>27</c:v>
                </c:pt>
                <c:pt idx="30">
                  <c:v>28</c:v>
                </c:pt>
                <c:pt idx="31">
                  <c:v>29</c:v>
                </c:pt>
                <c:pt idx="32">
                  <c:v>30</c:v>
                </c:pt>
                <c:pt idx="33">
                  <c:v>31</c:v>
                </c:pt>
                <c:pt idx="34">
                  <c:v>32</c:v>
                </c:pt>
                <c:pt idx="35">
                  <c:v>33</c:v>
                </c:pt>
                <c:pt idx="36">
                  <c:v>34</c:v>
                </c:pt>
                <c:pt idx="37">
                  <c:v>35</c:v>
                </c:pt>
                <c:pt idx="38">
                  <c:v>36</c:v>
                </c:pt>
                <c:pt idx="39">
                  <c:v>37</c:v>
                </c:pt>
                <c:pt idx="40">
                  <c:v>38</c:v>
                </c:pt>
                <c:pt idx="41">
                  <c:v>39</c:v>
                </c:pt>
                <c:pt idx="42">
                  <c:v>40</c:v>
                </c:pt>
                <c:pt idx="43">
                  <c:v>41</c:v>
                </c:pt>
                <c:pt idx="44">
                  <c:v>42</c:v>
                </c:pt>
                <c:pt idx="45">
                  <c:v>43</c:v>
                </c:pt>
                <c:pt idx="46">
                  <c:v>44</c:v>
                </c:pt>
                <c:pt idx="47">
                  <c:v>45</c:v>
                </c:pt>
                <c:pt idx="48">
                  <c:v>46</c:v>
                </c:pt>
                <c:pt idx="49">
                  <c:v>47</c:v>
                </c:pt>
                <c:pt idx="50">
                  <c:v>48</c:v>
                </c:pt>
                <c:pt idx="51">
                  <c:v>49</c:v>
                </c:pt>
                <c:pt idx="52">
                  <c:v>50</c:v>
                </c:pt>
                <c:pt idx="53">
                  <c:v>51</c:v>
                </c:pt>
                <c:pt idx="54">
                  <c:v>52</c:v>
                </c:pt>
                <c:pt idx="55">
                  <c:v>53</c:v>
                </c:pt>
                <c:pt idx="56">
                  <c:v>54</c:v>
                </c:pt>
                <c:pt idx="57">
                  <c:v>55</c:v>
                </c:pt>
                <c:pt idx="58">
                  <c:v>56</c:v>
                </c:pt>
                <c:pt idx="59">
                  <c:v>57</c:v>
                </c:pt>
                <c:pt idx="60">
                  <c:v>58</c:v>
                </c:pt>
                <c:pt idx="61">
                  <c:v>59</c:v>
                </c:pt>
                <c:pt idx="62">
                  <c:v>60</c:v>
                </c:pt>
                <c:pt idx="63">
                  <c:v>61</c:v>
                </c:pt>
                <c:pt idx="64">
                  <c:v>62</c:v>
                </c:pt>
                <c:pt idx="65">
                  <c:v>63</c:v>
                </c:pt>
                <c:pt idx="66">
                  <c:v>64</c:v>
                </c:pt>
                <c:pt idx="67">
                  <c:v>65</c:v>
                </c:pt>
                <c:pt idx="68">
                  <c:v>66</c:v>
                </c:pt>
                <c:pt idx="69">
                  <c:v>67</c:v>
                </c:pt>
                <c:pt idx="70">
                  <c:v>68</c:v>
                </c:pt>
                <c:pt idx="71">
                  <c:v>69</c:v>
                </c:pt>
                <c:pt idx="72">
                  <c:v>70</c:v>
                </c:pt>
                <c:pt idx="73">
                  <c:v>71</c:v>
                </c:pt>
                <c:pt idx="74">
                  <c:v>72</c:v>
                </c:pt>
                <c:pt idx="75">
                  <c:v>73</c:v>
                </c:pt>
                <c:pt idx="76">
                  <c:v>74</c:v>
                </c:pt>
                <c:pt idx="77">
                  <c:v>75</c:v>
                </c:pt>
                <c:pt idx="78">
                  <c:v>76</c:v>
                </c:pt>
                <c:pt idx="79">
                  <c:v>77</c:v>
                </c:pt>
                <c:pt idx="80">
                  <c:v>78</c:v>
                </c:pt>
                <c:pt idx="81">
                  <c:v>79</c:v>
                </c:pt>
                <c:pt idx="82">
                  <c:v>80</c:v>
                </c:pt>
                <c:pt idx="83">
                  <c:v>81</c:v>
                </c:pt>
                <c:pt idx="84">
                  <c:v>82</c:v>
                </c:pt>
                <c:pt idx="85">
                  <c:v>83</c:v>
                </c:pt>
                <c:pt idx="86">
                  <c:v>84</c:v>
                </c:pt>
                <c:pt idx="87">
                  <c:v>85</c:v>
                </c:pt>
                <c:pt idx="88">
                  <c:v>86</c:v>
                </c:pt>
                <c:pt idx="89">
                  <c:v>87</c:v>
                </c:pt>
                <c:pt idx="90">
                  <c:v>88</c:v>
                </c:pt>
                <c:pt idx="91">
                  <c:v>89</c:v>
                </c:pt>
                <c:pt idx="92">
                  <c:v>90</c:v>
                </c:pt>
                <c:pt idx="93">
                  <c:v>91</c:v>
                </c:pt>
                <c:pt idx="94">
                  <c:v>92</c:v>
                </c:pt>
                <c:pt idx="95">
                  <c:v>93</c:v>
                </c:pt>
                <c:pt idx="96">
                  <c:v>94</c:v>
                </c:pt>
                <c:pt idx="97">
                  <c:v>95</c:v>
                </c:pt>
                <c:pt idx="98">
                  <c:v>96</c:v>
                </c:pt>
                <c:pt idx="99">
                  <c:v>97</c:v>
                </c:pt>
                <c:pt idx="100">
                  <c:v>98</c:v>
                </c:pt>
                <c:pt idx="101">
                  <c:v>99</c:v>
                </c:pt>
                <c:pt idx="102">
                  <c:v>100</c:v>
                </c:pt>
                <c:pt idx="103">
                  <c:v>101</c:v>
                </c:pt>
                <c:pt idx="104">
                  <c:v>102</c:v>
                </c:pt>
                <c:pt idx="105">
                  <c:v>103</c:v>
                </c:pt>
                <c:pt idx="106">
                  <c:v>104</c:v>
                </c:pt>
                <c:pt idx="107">
                  <c:v>105</c:v>
                </c:pt>
                <c:pt idx="108">
                  <c:v>106</c:v>
                </c:pt>
                <c:pt idx="109">
                  <c:v>107</c:v>
                </c:pt>
                <c:pt idx="110">
                  <c:v>108</c:v>
                </c:pt>
                <c:pt idx="111">
                  <c:v>109</c:v>
                </c:pt>
                <c:pt idx="112">
                  <c:v>110</c:v>
                </c:pt>
                <c:pt idx="113">
                  <c:v>111</c:v>
                </c:pt>
                <c:pt idx="114">
                  <c:v>112</c:v>
                </c:pt>
                <c:pt idx="115">
                  <c:v>113</c:v>
                </c:pt>
                <c:pt idx="116">
                  <c:v>114</c:v>
                </c:pt>
                <c:pt idx="117">
                  <c:v>115</c:v>
                </c:pt>
                <c:pt idx="118">
                  <c:v>116</c:v>
                </c:pt>
                <c:pt idx="119">
                  <c:v>117</c:v>
                </c:pt>
                <c:pt idx="120">
                  <c:v>118</c:v>
                </c:pt>
                <c:pt idx="121">
                  <c:v>119</c:v>
                </c:pt>
                <c:pt idx="122">
                  <c:v>120</c:v>
                </c:pt>
                <c:pt idx="123">
                  <c:v>121</c:v>
                </c:pt>
                <c:pt idx="124">
                  <c:v>122</c:v>
                </c:pt>
                <c:pt idx="125">
                  <c:v>123</c:v>
                </c:pt>
                <c:pt idx="126">
                  <c:v>124</c:v>
                </c:pt>
                <c:pt idx="127">
                  <c:v>125</c:v>
                </c:pt>
                <c:pt idx="128">
                  <c:v>126</c:v>
                </c:pt>
                <c:pt idx="129">
                  <c:v>127</c:v>
                </c:pt>
                <c:pt idx="130">
                  <c:v>128</c:v>
                </c:pt>
                <c:pt idx="131">
                  <c:v>129</c:v>
                </c:pt>
                <c:pt idx="132">
                  <c:v>130</c:v>
                </c:pt>
                <c:pt idx="133">
                  <c:v>131</c:v>
                </c:pt>
                <c:pt idx="134">
                  <c:v>132</c:v>
                </c:pt>
                <c:pt idx="135">
                  <c:v>133</c:v>
                </c:pt>
                <c:pt idx="136">
                  <c:v>134</c:v>
                </c:pt>
                <c:pt idx="137">
                  <c:v>135</c:v>
                </c:pt>
                <c:pt idx="138">
                  <c:v>136</c:v>
                </c:pt>
                <c:pt idx="139">
                  <c:v>137</c:v>
                </c:pt>
                <c:pt idx="140">
                  <c:v>138</c:v>
                </c:pt>
                <c:pt idx="141">
                  <c:v>139</c:v>
                </c:pt>
                <c:pt idx="142">
                  <c:v>140</c:v>
                </c:pt>
                <c:pt idx="143">
                  <c:v>141</c:v>
                </c:pt>
                <c:pt idx="144">
                  <c:v>142</c:v>
                </c:pt>
                <c:pt idx="145">
                  <c:v>143</c:v>
                </c:pt>
                <c:pt idx="146">
                  <c:v>144</c:v>
                </c:pt>
                <c:pt idx="147">
                  <c:v>145</c:v>
                </c:pt>
                <c:pt idx="148">
                  <c:v>146</c:v>
                </c:pt>
                <c:pt idx="149">
                  <c:v>147</c:v>
                </c:pt>
                <c:pt idx="150">
                  <c:v>148</c:v>
                </c:pt>
                <c:pt idx="151">
                  <c:v>149</c:v>
                </c:pt>
                <c:pt idx="152">
                  <c:v>150</c:v>
                </c:pt>
                <c:pt idx="153">
                  <c:v>151</c:v>
                </c:pt>
                <c:pt idx="154">
                  <c:v>152</c:v>
                </c:pt>
                <c:pt idx="155">
                  <c:v>153</c:v>
                </c:pt>
                <c:pt idx="156">
                  <c:v>154</c:v>
                </c:pt>
                <c:pt idx="157">
                  <c:v>155</c:v>
                </c:pt>
                <c:pt idx="158">
                  <c:v>156</c:v>
                </c:pt>
                <c:pt idx="159">
                  <c:v>157</c:v>
                </c:pt>
                <c:pt idx="160">
                  <c:v>158</c:v>
                </c:pt>
                <c:pt idx="161">
                  <c:v>159</c:v>
                </c:pt>
                <c:pt idx="162">
                  <c:v>160</c:v>
                </c:pt>
                <c:pt idx="163">
                  <c:v>161</c:v>
                </c:pt>
                <c:pt idx="164">
                  <c:v>162</c:v>
                </c:pt>
                <c:pt idx="165">
                  <c:v>163</c:v>
                </c:pt>
                <c:pt idx="166">
                  <c:v>164</c:v>
                </c:pt>
                <c:pt idx="167">
                  <c:v>165</c:v>
                </c:pt>
                <c:pt idx="168">
                  <c:v>166</c:v>
                </c:pt>
                <c:pt idx="169">
                  <c:v>167</c:v>
                </c:pt>
                <c:pt idx="170">
                  <c:v>168</c:v>
                </c:pt>
                <c:pt idx="171">
                  <c:v>169</c:v>
                </c:pt>
                <c:pt idx="172">
                  <c:v>170</c:v>
                </c:pt>
                <c:pt idx="173">
                  <c:v>171</c:v>
                </c:pt>
                <c:pt idx="174">
                  <c:v>172</c:v>
                </c:pt>
                <c:pt idx="175">
                  <c:v>173</c:v>
                </c:pt>
                <c:pt idx="176">
                  <c:v>174</c:v>
                </c:pt>
                <c:pt idx="177">
                  <c:v>175</c:v>
                </c:pt>
                <c:pt idx="178">
                  <c:v>176</c:v>
                </c:pt>
                <c:pt idx="179">
                  <c:v>177</c:v>
                </c:pt>
                <c:pt idx="180">
                  <c:v>178</c:v>
                </c:pt>
                <c:pt idx="181">
                  <c:v>179</c:v>
                </c:pt>
                <c:pt idx="182">
                  <c:v>180</c:v>
                </c:pt>
                <c:pt idx="183">
                  <c:v>181</c:v>
                </c:pt>
                <c:pt idx="184">
                  <c:v>182</c:v>
                </c:pt>
                <c:pt idx="185">
                  <c:v>183</c:v>
                </c:pt>
                <c:pt idx="186">
                  <c:v>184</c:v>
                </c:pt>
                <c:pt idx="187">
                  <c:v>185</c:v>
                </c:pt>
                <c:pt idx="188">
                  <c:v>186</c:v>
                </c:pt>
                <c:pt idx="189">
                  <c:v>187</c:v>
                </c:pt>
                <c:pt idx="190">
                  <c:v>188</c:v>
                </c:pt>
                <c:pt idx="191">
                  <c:v>189</c:v>
                </c:pt>
                <c:pt idx="192">
                  <c:v>190</c:v>
                </c:pt>
                <c:pt idx="193">
                  <c:v>191</c:v>
                </c:pt>
                <c:pt idx="194">
                  <c:v>192</c:v>
                </c:pt>
                <c:pt idx="195">
                  <c:v>193</c:v>
                </c:pt>
                <c:pt idx="196">
                  <c:v>194</c:v>
                </c:pt>
                <c:pt idx="197">
                  <c:v>195</c:v>
                </c:pt>
                <c:pt idx="198">
                  <c:v>196</c:v>
                </c:pt>
                <c:pt idx="199">
                  <c:v>197</c:v>
                </c:pt>
                <c:pt idx="200">
                  <c:v>198</c:v>
                </c:pt>
                <c:pt idx="201">
                  <c:v>199</c:v>
                </c:pt>
                <c:pt idx="202">
                  <c:v>200</c:v>
                </c:pt>
                <c:pt idx="203">
                  <c:v>201</c:v>
                </c:pt>
                <c:pt idx="204">
                  <c:v>202</c:v>
                </c:pt>
                <c:pt idx="205">
                  <c:v>203</c:v>
                </c:pt>
                <c:pt idx="206">
                  <c:v>204</c:v>
                </c:pt>
                <c:pt idx="207">
                  <c:v>205</c:v>
                </c:pt>
                <c:pt idx="208">
                  <c:v>206</c:v>
                </c:pt>
                <c:pt idx="209">
                  <c:v>207</c:v>
                </c:pt>
                <c:pt idx="210">
                  <c:v>208</c:v>
                </c:pt>
                <c:pt idx="211">
                  <c:v>209</c:v>
                </c:pt>
                <c:pt idx="212">
                  <c:v>210</c:v>
                </c:pt>
                <c:pt idx="213">
                  <c:v>211</c:v>
                </c:pt>
                <c:pt idx="214">
                  <c:v>212</c:v>
                </c:pt>
                <c:pt idx="215">
                  <c:v>213</c:v>
                </c:pt>
                <c:pt idx="216">
                  <c:v>214</c:v>
                </c:pt>
                <c:pt idx="217">
                  <c:v>215</c:v>
                </c:pt>
                <c:pt idx="218">
                  <c:v>216</c:v>
                </c:pt>
                <c:pt idx="219">
                  <c:v>217</c:v>
                </c:pt>
                <c:pt idx="220">
                  <c:v>218</c:v>
                </c:pt>
                <c:pt idx="221">
                  <c:v>219</c:v>
                </c:pt>
                <c:pt idx="222">
                  <c:v>220</c:v>
                </c:pt>
                <c:pt idx="223">
                  <c:v>221</c:v>
                </c:pt>
                <c:pt idx="224">
                  <c:v>222</c:v>
                </c:pt>
                <c:pt idx="225">
                  <c:v>223</c:v>
                </c:pt>
                <c:pt idx="226">
                  <c:v>224</c:v>
                </c:pt>
                <c:pt idx="227">
                  <c:v>225</c:v>
                </c:pt>
                <c:pt idx="228">
                  <c:v>226</c:v>
                </c:pt>
                <c:pt idx="229">
                  <c:v>227</c:v>
                </c:pt>
                <c:pt idx="230">
                  <c:v>228</c:v>
                </c:pt>
                <c:pt idx="231">
                  <c:v>229</c:v>
                </c:pt>
                <c:pt idx="232">
                  <c:v>230</c:v>
                </c:pt>
                <c:pt idx="233">
                  <c:v>231</c:v>
                </c:pt>
                <c:pt idx="234">
                  <c:v>232</c:v>
                </c:pt>
                <c:pt idx="235">
                  <c:v>233</c:v>
                </c:pt>
                <c:pt idx="236">
                  <c:v>234</c:v>
                </c:pt>
                <c:pt idx="237">
                  <c:v>235</c:v>
                </c:pt>
                <c:pt idx="238">
                  <c:v>236</c:v>
                </c:pt>
                <c:pt idx="239">
                  <c:v>237</c:v>
                </c:pt>
                <c:pt idx="240">
                  <c:v>238</c:v>
                </c:pt>
                <c:pt idx="241">
                  <c:v>239</c:v>
                </c:pt>
                <c:pt idx="242">
                  <c:v>240</c:v>
                </c:pt>
                <c:pt idx="243">
                  <c:v>241</c:v>
                </c:pt>
                <c:pt idx="244">
                  <c:v>242</c:v>
                </c:pt>
                <c:pt idx="245">
                  <c:v>243</c:v>
                </c:pt>
                <c:pt idx="246">
                  <c:v>244</c:v>
                </c:pt>
                <c:pt idx="247">
                  <c:v>245</c:v>
                </c:pt>
                <c:pt idx="248">
                  <c:v>246</c:v>
                </c:pt>
                <c:pt idx="249">
                  <c:v>247</c:v>
                </c:pt>
                <c:pt idx="250">
                  <c:v>248</c:v>
                </c:pt>
                <c:pt idx="251">
                  <c:v>249</c:v>
                </c:pt>
                <c:pt idx="252">
                  <c:v>250</c:v>
                </c:pt>
                <c:pt idx="253">
                  <c:v>251</c:v>
                </c:pt>
                <c:pt idx="254">
                  <c:v>252</c:v>
                </c:pt>
                <c:pt idx="255">
                  <c:v>253</c:v>
                </c:pt>
                <c:pt idx="256">
                  <c:v>254</c:v>
                </c:pt>
                <c:pt idx="257">
                  <c:v>255</c:v>
                </c:pt>
                <c:pt idx="258">
                  <c:v>256</c:v>
                </c:pt>
                <c:pt idx="259">
                  <c:v>257</c:v>
                </c:pt>
                <c:pt idx="260">
                  <c:v>258</c:v>
                </c:pt>
                <c:pt idx="261">
                  <c:v>259</c:v>
                </c:pt>
                <c:pt idx="262">
                  <c:v>260</c:v>
                </c:pt>
                <c:pt idx="263">
                  <c:v>261</c:v>
                </c:pt>
                <c:pt idx="264">
                  <c:v>262</c:v>
                </c:pt>
                <c:pt idx="265">
                  <c:v>263</c:v>
                </c:pt>
                <c:pt idx="266">
                  <c:v>264</c:v>
                </c:pt>
                <c:pt idx="267">
                  <c:v>265</c:v>
                </c:pt>
                <c:pt idx="268">
                  <c:v>266</c:v>
                </c:pt>
                <c:pt idx="269">
                  <c:v>267</c:v>
                </c:pt>
                <c:pt idx="270">
                  <c:v>268</c:v>
                </c:pt>
                <c:pt idx="271">
                  <c:v>269</c:v>
                </c:pt>
                <c:pt idx="272">
                  <c:v>270</c:v>
                </c:pt>
                <c:pt idx="273">
                  <c:v>271</c:v>
                </c:pt>
                <c:pt idx="274">
                  <c:v>272</c:v>
                </c:pt>
                <c:pt idx="275">
                  <c:v>273</c:v>
                </c:pt>
                <c:pt idx="276">
                  <c:v>274</c:v>
                </c:pt>
                <c:pt idx="277">
                  <c:v>275</c:v>
                </c:pt>
                <c:pt idx="278">
                  <c:v>276</c:v>
                </c:pt>
                <c:pt idx="279">
                  <c:v>277</c:v>
                </c:pt>
                <c:pt idx="280">
                  <c:v>278</c:v>
                </c:pt>
                <c:pt idx="281">
                  <c:v>279</c:v>
                </c:pt>
                <c:pt idx="282">
                  <c:v>280</c:v>
                </c:pt>
                <c:pt idx="283">
                  <c:v>281</c:v>
                </c:pt>
                <c:pt idx="284">
                  <c:v>282</c:v>
                </c:pt>
                <c:pt idx="285">
                  <c:v>283</c:v>
                </c:pt>
                <c:pt idx="286">
                  <c:v>284</c:v>
                </c:pt>
                <c:pt idx="287">
                  <c:v>285</c:v>
                </c:pt>
                <c:pt idx="288">
                  <c:v>286</c:v>
                </c:pt>
                <c:pt idx="289">
                  <c:v>287</c:v>
                </c:pt>
                <c:pt idx="290">
                  <c:v>288</c:v>
                </c:pt>
                <c:pt idx="291">
                  <c:v>289</c:v>
                </c:pt>
                <c:pt idx="292">
                  <c:v>290</c:v>
                </c:pt>
              </c:strCache>
            </c:strRef>
          </c:xVal>
          <c:yVal>
            <c:numRef>
              <c:f>Φύλλο1!$J$3:$J$293</c:f>
              <c:numCache>
                <c:formatCode>General</c:formatCode>
                <c:ptCount val="291"/>
                <c:pt idx="0">
                  <c:v>2.73</c:v>
                </c:pt>
                <c:pt idx="1">
                  <c:v>2.7167760828538556</c:v>
                </c:pt>
                <c:pt idx="2">
                  <c:v>2.7036162213797579</c:v>
                </c:pt>
                <c:pt idx="3">
                  <c:v>2.6923093589148133</c:v>
                </c:pt>
                <c:pt idx="4">
                  <c:v>2.6835857467962025</c:v>
                </c:pt>
                <c:pt idx="5">
                  <c:v>2.6777077952200532</c:v>
                </c:pt>
                <c:pt idx="6">
                  <c:v>2.6746785714952876</c:v>
                </c:pt>
                <c:pt idx="7">
                  <c:v>2.6743275257557144</c:v>
                </c:pt>
                <c:pt idx="8">
                  <c:v>2.6763573257575923</c:v>
                </c:pt>
                <c:pt idx="9">
                  <c:v>2.6803785334403218</c:v>
                </c:pt>
                <c:pt idx="10">
                  <c:v>2.6859404035613132</c:v>
                </c:pt>
                <c:pt idx="11">
                  <c:v>2.6925600764288906</c:v>
                </c:pt>
                <c:pt idx="12">
                  <c:v>2.6997503764225121</c:v>
                </c:pt>
                <c:pt idx="13">
                  <c:v>2.7070456277800421</c:v>
                </c:pt>
                <c:pt idx="14">
                  <c:v>2.7140245525279543</c:v>
                </c:pt>
                <c:pt idx="15">
                  <c:v>2.7203292092866951</c:v>
                </c:pt>
                <c:pt idx="16">
                  <c:v>2.7256790204905714</c:v>
                </c:pt>
                <c:pt idx="17">
                  <c:v>2.7298791993925713</c:v>
                </c:pt>
                <c:pt idx="18">
                  <c:v>2.7328232884117289</c:v>
                </c:pt>
                <c:pt idx="19">
                  <c:v>2.7344899932125744</c:v>
                </c:pt>
                <c:pt idx="20">
                  <c:v>2.7349349643287968</c:v>
                </c:pt>
                <c:pt idx="21">
                  <c:v>2.7342785651083057</c:v>
                </c:pt>
                <c:pt idx="22">
                  <c:v>2.7326909157936194</c:v>
                </c:pt>
                <c:pt idx="23">
                  <c:v>2.7303755931889957</c:v>
                </c:pt>
                <c:pt idx="24">
                  <c:v>2.7275532998909156</c:v>
                </c:pt>
                <c:pt idx="25">
                  <c:v>2.7244466282787663</c:v>
                </c:pt>
                <c:pt idx="26">
                  <c:v>2.7212667785516347</c:v>
                </c:pt>
                <c:pt idx="27">
                  <c:v>2.7182027954983798</c:v>
                </c:pt>
                <c:pt idx="28">
                  <c:v>2.715413606415173</c:v>
                </c:pt>
                <c:pt idx="29">
                  <c:v>2.7130229007119517</c:v>
                </c:pt>
                <c:pt idx="30">
                  <c:v>2.7111167042233468</c:v>
                </c:pt>
                <c:pt idx="31">
                  <c:v>2.7097433699604503</c:v>
                </c:pt>
                <c:pt idx="32">
                  <c:v>2.7089156256809472</c:v>
                </c:pt>
                <c:pt idx="33">
                  <c:v>2.7086142768023249</c:v>
                </c:pt>
                <c:pt idx="34">
                  <c:v>2.7087931498050963</c:v>
                </c:pt>
                <c:pt idx="35">
                  <c:v>2.7093848670466132</c:v>
                </c:pt>
                <c:pt idx="36">
                  <c:v>2.710307062324846</c:v>
                </c:pt>
                <c:pt idx="37">
                  <c:v>2.7114686739938558</c:v>
                </c:pt>
                <c:pt idx="38">
                  <c:v>2.7127759876224484</c:v>
                </c:pt>
                <c:pt idx="39">
                  <c:v>2.7141381430844591</c:v>
                </c:pt>
                <c:pt idx="40">
                  <c:v>2.7154718717963373</c:v>
                </c:pt>
                <c:pt idx="41">
                  <c:v>2.7167052881655858</c:v>
                </c:pt>
                <c:pt idx="42">
                  <c:v>2.7177806236012332</c:v>
                </c:pt>
                <c:pt idx="43">
                  <c:v>2.7186558587810383</c:v>
                </c:pt>
                <c:pt idx="44">
                  <c:v>2.7193052763376606</c:v>
                </c:pt>
                <c:pt idx="45">
                  <c:v>2.7197190172814092</c:v>
                </c:pt>
                <c:pt idx="46">
                  <c:v>2.7199017760626321</c:v>
                </c:pt>
                <c:pt idx="47">
                  <c:v>2.7198708077711502</c:v>
                </c:pt>
                <c:pt idx="48">
                  <c:v>2.7196534444798592</c:v>
                </c:pt>
                <c:pt idx="49">
                  <c:v>2.7192843256361767</c:v>
                </c:pt>
                <c:pt idx="50">
                  <c:v>2.718802540685286</c:v>
                </c:pt>
                <c:pt idx="51">
                  <c:v>2.7182488630218349</c:v>
                </c:pt>
                <c:pt idx="52">
                  <c:v>2.7176632259875388</c:v>
                </c:pt>
                <c:pt idx="53">
                  <c:v>2.7170825573888386</c:v>
                </c:pt>
                <c:pt idx="54">
                  <c:v>2.7165390522467332</c:v>
                </c:pt>
                <c:pt idx="55">
                  <c:v>2.7160589271423281</c:v>
                </c:pt>
                <c:pt idx="56">
                  <c:v>2.7156616659070769</c:v>
                </c:pt>
                <c:pt idx="57">
                  <c:v>2.7153597371654117</c:v>
                </c:pt>
                <c:pt idx="58">
                  <c:v>2.7151587403605602</c:v>
                </c:pt>
                <c:pt idx="59">
                  <c:v>2.7150579188230783</c:v>
                </c:pt>
                <c:pt idx="60">
                  <c:v>2.7150509661934898</c:v>
                </c:pt>
                <c:pt idx="61">
                  <c:v>2.7151270458028938</c:v>
                </c:pt>
                <c:pt idx="62">
                  <c:v>2.7152719409678703</c:v>
                </c:pt>
                <c:pt idx="63">
                  <c:v>2.7154692569626602</c:v>
                </c:pt>
                <c:pt idx="64">
                  <c:v>2.7157016020060882</c:v>
                </c:pt>
                <c:pt idx="65">
                  <c:v>2.7159516842016425</c:v>
                </c:pt>
                <c:pt idx="66">
                  <c:v>2.7162032732145427</c:v>
                </c:pt>
                <c:pt idx="67">
                  <c:v>2.7164419887519173</c:v>
                </c:pt>
                <c:pt idx="68">
                  <c:v>2.7166558918180579</c:v>
                </c:pt>
                <c:pt idx="69">
                  <c:v>2.7168358684560596</c:v>
                </c:pt>
                <c:pt idx="70">
                  <c:v>2.7169758085291607</c:v>
                </c:pt>
                <c:pt idx="71">
                  <c:v>2.7170725934068676</c:v>
                </c:pt>
                <c:pt idx="72">
                  <c:v>2.7171259157037753</c:v>
                </c:pt>
                <c:pt idx="73">
                  <c:v>2.7171379611354793</c:v>
                </c:pt>
                <c:pt idx="74">
                  <c:v>2.7171129869445041</c:v>
                </c:pt>
                <c:pt idx="75">
                  <c:v>2.7170568332230252</c:v>
                </c:pt>
                <c:pt idx="76">
                  <c:v>2.7169764029905723</c:v>
                </c:pt>
                <c:pt idx="77">
                  <c:v>2.7168791443770703</c:v>
                </c:pt>
                <c:pt idx="78">
                  <c:v>2.7167725641122527</c:v>
                </c:pt>
                <c:pt idx="79">
                  <c:v>2.7166637961840809</c:v>
                </c:pt>
                <c:pt idx="80">
                  <c:v>2.716559243469582</c:v>
                </c:pt>
                <c:pt idx="81">
                  <c:v>2.7164643038114136</c:v>
                </c:pt>
                <c:pt idx="82">
                  <c:v>2.716383185817099</c:v>
                </c:pt>
                <c:pt idx="83">
                  <c:v>2.7163188139353736</c:v>
                </c:pt>
                <c:pt idx="84">
                  <c:v>2.716272817380438</c:v>
                </c:pt>
                <c:pt idx="85">
                  <c:v>2.7162455934158167</c:v>
                </c:pt>
                <c:pt idx="86">
                  <c:v>2.7162364324834143</c:v>
                </c:pt>
                <c:pt idx="87">
                  <c:v>2.7162436907071599</c:v>
                </c:pt>
                <c:pt idx="88">
                  <c:v>2.7162649943885007</c:v>
                </c:pt>
                <c:pt idx="89">
                  <c:v>2.7162974611645696</c:v>
                </c:pt>
                <c:pt idx="90">
                  <c:v>2.7163379233991662</c:v>
                </c:pt>
                <c:pt idx="91">
                  <c:v>2.7163831409714732</c:v>
                </c:pt>
                <c:pt idx="92">
                  <c:v>2.7164299927482061</c:v>
                </c:pt>
                <c:pt idx="93">
                  <c:v>2.7164756384935025</c:v>
                </c:pt>
                <c:pt idx="94">
                  <c:v>2.7165176456105273</c:v>
                </c:pt>
                <c:pt idx="95">
                  <c:v>2.7165540777530861</c:v>
                </c:pt>
                <c:pt idx="96">
                  <c:v>2.7165835448462428</c:v>
                </c:pt>
                <c:pt idx="97">
                  <c:v>2.7166052162880523</c:v>
                </c:pt>
                <c:pt idx="98">
                  <c:v>2.7166188009748979</c:v>
                </c:pt>
                <c:pt idx="99">
                  <c:v>2.7166244992365831</c:v>
                </c:pt>
                <c:pt idx="100">
                  <c:v>2.7166229327518279</c:v>
                </c:pt>
                <c:pt idx="101">
                  <c:v>2.7166150590379097</c:v>
                </c:pt>
                <c:pt idx="102">
                  <c:v>2.7166020771943957</c:v>
                </c:pt>
                <c:pt idx="103">
                  <c:v>2.7165853312772716</c:v>
                </c:pt>
                <c:pt idx="104">
                  <c:v>2.7165662170502172</c:v>
                </c:pt>
                <c:pt idx="105">
                  <c:v>2.7165460969794779</c:v>
                </c:pt>
                <c:pt idx="106">
                  <c:v>2.7165262272882478</c:v>
                </c:pt>
                <c:pt idx="107">
                  <c:v>2.7165076997461952</c:v>
                </c:pt>
                <c:pt idx="108">
                  <c:v>2.7164913997154665</c:v>
                </c:pt>
                <c:pt idx="109">
                  <c:v>2.7164779808733748</c:v>
                </c:pt>
                <c:pt idx="110">
                  <c:v>2.7164678560399222</c:v>
                </c:pt>
                <c:pt idx="111">
                  <c:v>2.7164612026980826</c:v>
                </c:pt>
                <c:pt idx="112">
                  <c:v>2.7164579811353415</c:v>
                </c:pt>
                <c:pt idx="113">
                  <c:v>2.7164579626716332</c:v>
                </c:pt>
                <c:pt idx="114">
                  <c:v>2.7164607651738226</c:v>
                </c:pt>
                <c:pt idx="115">
                  <c:v>2.7164658929813612</c:v>
                </c:pt>
                <c:pt idx="116">
                  <c:v>2.7164727784630958</c:v>
                </c:pt>
                <c:pt idx="117">
                  <c:v>2.7164808226656882</c:v>
                </c:pt>
                <c:pt idx="118">
                  <c:v>2.7164894328688334</c:v>
                </c:pt>
                <c:pt idx="119">
                  <c:v>2.7164980552979099</c:v>
                </c:pt>
                <c:pt idx="120">
                  <c:v>2.7165062017267867</c:v>
                </c:pt>
                <c:pt idx="121">
                  <c:v>2.7165134691995609</c:v>
                </c:pt>
                <c:pt idx="122">
                  <c:v>2.7165195525804027</c:v>
                </c:pt>
                <c:pt idx="123">
                  <c:v>2.7165242500802691</c:v>
                </c:pt>
                <c:pt idx="124">
                  <c:v>2.7165274622879823</c:v>
                </c:pt>
                <c:pt idx="125">
                  <c:v>2.7165291855369604</c:v>
                </c:pt>
                <c:pt idx="126">
                  <c:v>2.7165295006594627</c:v>
                </c:pt>
                <c:pt idx="127">
                  <c:v>2.7165285583150016</c:v>
                </c:pt>
                <c:pt idx="128">
                  <c:v>2.7165265621312011</c:v>
                </c:pt>
                <c:pt idx="129">
                  <c:v>2.7165237508708371</c:v>
                </c:pt>
                <c:pt idx="130">
                  <c:v>2.7165203807485936</c:v>
                </c:pt>
                <c:pt idx="131">
                  <c:v>2.7165167088781699</c:v>
                </c:pt>
                <c:pt idx="132">
                  <c:v>2.7165129786491304</c:v>
                </c:pt>
                <c:pt idx="133">
                  <c:v>2.7165094076282505</c:v>
                </c:pt>
                <c:pt idx="134">
                  <c:v>2.7165061783663145</c:v>
                </c:pt>
                <c:pt idx="135">
                  <c:v>2.7165034322816979</c:v>
                </c:pt>
                <c:pt idx="136">
                  <c:v>2.7165012665978168</c:v>
                </c:pt>
                <c:pt idx="137">
                  <c:v>2.7164997341418955</c:v>
                </c:pt>
                <c:pt idx="138">
                  <c:v>2.7164988456740176</c:v>
                </c:pt>
                <c:pt idx="139">
                  <c:v>2.7164985743122427</c:v>
                </c:pt>
                <c:pt idx="140">
                  <c:v>2.7164988615532235</c:v>
                </c:pt>
                <c:pt idx="141">
                  <c:v>2.7164996243575952</c:v>
                </c:pt>
                <c:pt idx="142">
                  <c:v>2.7165007627728257</c:v>
                </c:pt>
                <c:pt idx="143">
                  <c:v>2.71650216759895</c:v>
                </c:pt>
                <c:pt idx="144">
                  <c:v>2.7165037276593464</c:v>
                </c:pt>
                <c:pt idx="145">
                  <c:v>2.7165053363133795</c:v>
                </c:pt>
                <c:pt idx="146">
                  <c:v>2.7165068969339576</c:v>
                </c:pt>
                <c:pt idx="147">
                  <c:v>2.7165083271645942</c:v>
                </c:pt>
                <c:pt idx="148">
                  <c:v>2.7165095618616313</c:v>
                </c:pt>
                <c:pt idx="149">
                  <c:v>2.7165105547128023</c:v>
                </c:pt>
                <c:pt idx="150">
                  <c:v>2.7165112785990702</c:v>
                </c:pt>
                <c:pt idx="151">
                  <c:v>2.7165117248296378</c:v>
                </c:pt>
                <c:pt idx="152">
                  <c:v>2.7165119014281105</c:v>
                </c:pt>
                <c:pt idx="153">
                  <c:v>2.7165118306800542</c:v>
                </c:pt>
                <c:pt idx="154">
                  <c:v>2.7165115461687712</c:v>
                </c:pt>
                <c:pt idx="155">
                  <c:v>2.7165110895278586</c:v>
                </c:pt>
                <c:pt idx="156">
                  <c:v>2.7165105071277771</c:v>
                </c:pt>
                <c:pt idx="157">
                  <c:v>2.7165098468913778</c:v>
                </c:pt>
                <c:pt idx="158">
                  <c:v>2.7165091554027549</c:v>
                </c:pt>
                <c:pt idx="159">
                  <c:v>2.7165084754375468</c:v>
                </c:pt>
                <c:pt idx="160">
                  <c:v>2.7165078440036909</c:v>
                </c:pt>
                <c:pt idx="161">
                  <c:v>2.716507290942177</c:v>
                </c:pt>
                <c:pt idx="162">
                  <c:v>2.7165068380997917</c:v>
                </c:pt>
                <c:pt idx="163">
                  <c:v>2.7165064990521266</c:v>
                </c:pt>
                <c:pt idx="164">
                  <c:v>2.7165062793266617</c:v>
                </c:pt>
                <c:pt idx="165">
                  <c:v>2.7165061770534988</c:v>
                </c:pt>
                <c:pt idx="166">
                  <c:v>2.7165061839558535</c:v>
                </c:pt>
                <c:pt idx="167">
                  <c:v>2.7165062865837419</c:v>
                </c:pt>
                <c:pt idx="168">
                  <c:v>2.7165064676921293</c:v>
                </c:pt>
                <c:pt idx="169">
                  <c:v>2.7165067076684553</c:v>
                </c:pt>
                <c:pt idx="170">
                  <c:v>2.7165069859230453</c:v>
                </c:pt>
                <c:pt idx="171">
                  <c:v>2.7165072821683554</c:v>
                </c:pt>
                <c:pt idx="172">
                  <c:v>2.7165075775281267</c:v>
                </c:pt>
                <c:pt idx="173">
                  <c:v>2.7165078554341933</c:v>
                </c:pt>
                <c:pt idx="174">
                  <c:v>2.7165081022857009</c:v>
                </c:pt>
                <c:pt idx="175">
                  <c:v>2.7165083078619592</c:v>
                </c:pt>
                <c:pt idx="176">
                  <c:v>2.7165084654950764</c:v>
                </c:pt>
                <c:pt idx="177">
                  <c:v>2.7165085720213829</c:v>
                </c:pt>
                <c:pt idx="178">
                  <c:v>2.7165086275408301</c:v>
                </c:pt>
                <c:pt idx="179">
                  <c:v>2.7165086350209355</c:v>
                </c:pt>
                <c:pt idx="180">
                  <c:v>2.7165085997862159</c:v>
                </c:pt>
                <c:pt idx="181">
                  <c:v>2.7165085289356394</c:v>
                </c:pt>
                <c:pt idx="182">
                  <c:v>2.716508430729589</c:v>
                </c:pt>
                <c:pt idx="183">
                  <c:v>2.7165083139845976</c:v>
                </c:pt>
                <c:pt idx="184">
                  <c:v>2.716508187509092</c:v>
                </c:pt>
                <c:pt idx="185">
                  <c:v>2.7165080596070963</c:v>
                </c:pt>
                <c:pt idx="186">
                  <c:v>2.7165079376697774</c:v>
                </c:pt>
                <c:pt idx="187">
                  <c:v>2.7165078278673924</c:v>
                </c:pt>
                <c:pt idx="188">
                  <c:v>2.7165077349470095</c:v>
                </c:pt>
                <c:pt idx="189">
                  <c:v>2.7165076621347701</c:v>
                </c:pt>
                <c:pt idx="190">
                  <c:v>2.7165076111357065</c:v>
                </c:pt>
                <c:pt idx="191">
                  <c:v>2.7165075822194531</c:v>
                </c:pt>
                <c:pt idx="192">
                  <c:v>2.7165075743767364</c:v>
                </c:pt>
                <c:pt idx="193">
                  <c:v>2.7165075855293441</c:v>
                </c:pt>
                <c:pt idx="194">
                  <c:v>2.7165076127753212</c:v>
                </c:pt>
                <c:pt idx="195">
                  <c:v>2.7165076526513374</c:v>
                </c:pt>
                <c:pt idx="196">
                  <c:v>2.71650770139536</c:v>
                </c:pt>
                <c:pt idx="197">
                  <c:v>2.716507755194765</c:v>
                </c:pt>
                <c:pt idx="198">
                  <c:v>2.7165078104076272</c:v>
                </c:pt>
                <c:pt idx="199">
                  <c:v>2.7165078637478972</c:v>
                </c:pt>
                <c:pt idx="200">
                  <c:v>2.7165079124283409</c:v>
                </c:pt>
                <c:pt idx="201">
                  <c:v>2.7165079542582147</c:v>
                </c:pt>
                <c:pt idx="202">
                  <c:v>2.7165079876955871</c:v>
                </c:pt>
                <c:pt idx="203">
                  <c:v>2.7165080118567673</c:v>
                </c:pt>
                <c:pt idx="204">
                  <c:v>2.7165080264874533</c:v>
                </c:pt>
                <c:pt idx="205">
                  <c:v>2.7165080319017934</c:v>
                </c:pt>
                <c:pt idx="206">
                  <c:v>2.7165080288966514</c:v>
                </c:pt>
                <c:pt idx="207">
                  <c:v>2.7165080186488741</c:v>
                </c:pt>
                <c:pt idx="208">
                  <c:v>2.7165080026033994</c:v>
                </c:pt>
                <c:pt idx="209">
                  <c:v>2.716507982359611</c:v>
                </c:pt>
                <c:pt idx="210">
                  <c:v>2.7165079595625734</c:v>
                </c:pt>
                <c:pt idx="211">
                  <c:v>2.7165079358046977</c:v>
                </c:pt>
                <c:pt idx="212">
                  <c:v>2.7165079125421432</c:v>
                </c:pt>
                <c:pt idx="213">
                  <c:v>2.716507891028908</c:v>
                </c:pt>
                <c:pt idx="214">
                  <c:v>2.7165078722702249</c:v>
                </c:pt>
                <c:pt idx="215">
                  <c:v>2.7165078569955705</c:v>
                </c:pt>
                <c:pt idx="216">
                  <c:v>2.7165078456504697</c:v>
                </c:pt>
                <c:pt idx="217">
                  <c:v>2.7165078384053123</c:v>
                </c:pt>
                <c:pt idx="218">
                  <c:v>2.7165078351786507</c:v>
                </c:pt>
                <c:pt idx="219">
                  <c:v>2.7165078356719201</c:v>
                </c:pt>
                <c:pt idx="220">
                  <c:v>2.7165078394122713</c:v>
                </c:pt>
                <c:pt idx="221">
                  <c:v>2.7165078458001091</c:v>
                </c:pt>
                <c:pt idx="222">
                  <c:v>2.7165078541581074</c:v>
                </c:pt>
                <c:pt idx="223">
                  <c:v>2.7165078637787436</c:v>
                </c:pt>
                <c:pt idx="224">
                  <c:v>2.7165078739678532</c:v>
                </c:pt>
                <c:pt idx="225">
                  <c:v>2.7165078840822203</c:v>
                </c:pt>
                <c:pt idx="226">
                  <c:v>2.7165078935597942</c:v>
                </c:pt>
                <c:pt idx="227">
                  <c:v>2.7165079019417093</c:v>
                </c:pt>
                <c:pt idx="228">
                  <c:v>2.7165079088858479</c:v>
                </c:pt>
                <c:pt idx="229">
                  <c:v>2.716507914172186</c:v>
                </c:pt>
                <c:pt idx="230">
                  <c:v>2.7165079177006075</c:v>
                </c:pt>
                <c:pt idx="231">
                  <c:v>2.7165079194822148</c:v>
                </c:pt>
                <c:pt idx="232">
                  <c:v>2.7165079196253963</c:v>
                </c:pt>
                <c:pt idx="233">
                  <c:v>2.7165079183180678</c:v>
                </c:pt>
                <c:pt idx="234">
                  <c:v>2.7165079158075525</c:v>
                </c:pt>
                <c:pt idx="235">
                  <c:v>2.7165079123795124</c:v>
                </c:pt>
                <c:pt idx="236">
                  <c:v>2.716507908337233</c:v>
                </c:pt>
                <c:pt idx="237">
                  <c:v>2.7165079039823938</c:v>
                </c:pt>
                <c:pt idx="238">
                  <c:v>2.7165078995982315</c:v>
                </c:pt>
                <c:pt idx="239">
                  <c:v>2.7165078954357567</c:v>
                </c:pt>
                <c:pt idx="240">
                  <c:v>2.7165078917034347</c:v>
                </c:pt>
                <c:pt idx="241">
                  <c:v>2.7165078885605105</c:v>
                </c:pt>
                <c:pt idx="242">
                  <c:v>2.7165078861139067</c:v>
                </c:pt>
                <c:pt idx="243">
                  <c:v>2.7165078844184434</c:v>
                </c:pt>
                <c:pt idx="244">
                  <c:v>2.716507883479979</c:v>
                </c:pt>
                <c:pt idx="245">
                  <c:v>2.7165078832609355</c:v>
                </c:pt>
                <c:pt idx="246">
                  <c:v>2.7165078836876169</c:v>
                </c:pt>
                <c:pt idx="247">
                  <c:v>2.7165078846586885</c:v>
                </c:pt>
                <c:pt idx="248">
                  <c:v>2.7165078860542073</c:v>
                </c:pt>
                <c:pt idx="249">
                  <c:v>2.716507887744616</c:v>
                </c:pt>
                <c:pt idx="250">
                  <c:v>2.7165078895992076</c:v>
                </c:pt>
                <c:pt idx="251">
                  <c:v>2.7165078914936442</c:v>
                </c:pt>
                <c:pt idx="252">
                  <c:v>2.7165078933162108</c:v>
                </c:pt>
                <c:pt idx="253">
                  <c:v>2.7165078949726151</c:v>
                </c:pt>
                <c:pt idx="254">
                  <c:v>2.7165078963892242</c:v>
                </c:pt>
                <c:pt idx="255">
                  <c:v>2.7165078975147519</c:v>
                </c:pt>
                <c:pt idx="256">
                  <c:v>2.7165078983204793</c:v>
                </c:pt>
                <c:pt idx="257">
                  <c:v>2.7165078987991764</c:v>
                </c:pt>
                <c:pt idx="258">
                  <c:v>2.7165078989629414</c:v>
                </c:pt>
                <c:pt idx="259">
                  <c:v>2.7165078988402036</c:v>
                </c:pt>
                <c:pt idx="260">
                  <c:v>2.7165078984721642</c:v>
                </c:pt>
                <c:pt idx="261">
                  <c:v>2.7165078979089463</c:v>
                </c:pt>
                <c:pt idx="262">
                  <c:v>2.7165078972056937</c:v>
                </c:pt>
                <c:pt idx="263">
                  <c:v>2.7165078964188591</c:v>
                </c:pt>
                <c:pt idx="264">
                  <c:v>2.7165078956028612</c:v>
                </c:pt>
                <c:pt idx="265">
                  <c:v>2.716507894807255</c:v>
                </c:pt>
                <c:pt idx="266">
                  <c:v>2.7165078940745149</c:v>
                </c:pt>
                <c:pt idx="267">
                  <c:v>2.7165078934384863</c:v>
                </c:pt>
                <c:pt idx="268">
                  <c:v>2.7165078929235067</c:v>
                </c:pt>
                <c:pt idx="269">
                  <c:v>2.7165078925441675</c:v>
                </c:pt>
                <c:pt idx="270">
                  <c:v>2.7165078923056574</c:v>
                </c:pt>
                <c:pt idx="271">
                  <c:v>2.7165078922045938</c:v>
                </c:pt>
                <c:pt idx="272">
                  <c:v>2.7165078922302399</c:v>
                </c:pt>
                <c:pt idx="273">
                  <c:v>2.71650789236599</c:v>
                </c:pt>
                <c:pt idx="274">
                  <c:v>2.71650789259101</c:v>
                </c:pt>
                <c:pt idx="275">
                  <c:v>2.7165078928819173</c:v>
                </c:pt>
                <c:pt idx="276">
                  <c:v>2.7165078932144069</c:v>
                </c:pt>
                <c:pt idx="277">
                  <c:v>2.7165078935647342</c:v>
                </c:pt>
                <c:pt idx="278">
                  <c:v>2.7165078939109888</c:v>
                </c:pt>
                <c:pt idx="279">
                  <c:v>2.7165078942341094</c:v>
                </c:pt>
                <c:pt idx="280">
                  <c:v>2.7165078945186227</c:v>
                </c:pt>
                <c:pt idx="281">
                  <c:v>2.7165078947530858</c:v>
                </c:pt>
                <c:pt idx="282">
                  <c:v>2.716507894930249</c:v>
                </c:pt>
                <c:pt idx="283">
                  <c:v>2.7165078950469663</c:v>
                </c:pt>
                <c:pt idx="284">
                  <c:v>2.716507895103879</c:v>
                </c:pt>
                <c:pt idx="285">
                  <c:v>2.7165078951049293</c:v>
                </c:pt>
                <c:pt idx="286">
                  <c:v>2.7165078950567398</c:v>
                </c:pt>
                <c:pt idx="287">
                  <c:v>2.7165078949679211</c:v>
                </c:pt>
                <c:pt idx="288">
                  <c:v>2.7165078948483483</c:v>
                </c:pt>
                <c:pt idx="289">
                  <c:v>2.7165078947084504</c:v>
                </c:pt>
                <c:pt idx="290">
                  <c:v>2.7165078945585561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6D4A-404F-9C58-69C95DF6BFBD}"/>
            </c:ext>
          </c:extLst>
        </c:ser>
        <c:ser>
          <c:idx val="2"/>
          <c:order val="2"/>
          <c:tx>
            <c:strRef>
              <c:f>Φύλλο1!$K$1</c:f>
              <c:strCache>
                <c:ptCount val="1"/>
                <c:pt idx="0">
                  <c:v>No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numRef>
              <c:f>Φύλλο1!$H$3:$H$293</c:f>
              <c:numCache>
                <c:formatCode>General</c:formatCode>
                <c:ptCount val="29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  <c:pt idx="60">
                  <c:v>60</c:v>
                </c:pt>
                <c:pt idx="61">
                  <c:v>61</c:v>
                </c:pt>
                <c:pt idx="62">
                  <c:v>62</c:v>
                </c:pt>
                <c:pt idx="63">
                  <c:v>63</c:v>
                </c:pt>
                <c:pt idx="64">
                  <c:v>64</c:v>
                </c:pt>
                <c:pt idx="65">
                  <c:v>65</c:v>
                </c:pt>
                <c:pt idx="66">
                  <c:v>66</c:v>
                </c:pt>
                <c:pt idx="67">
                  <c:v>67</c:v>
                </c:pt>
                <c:pt idx="68">
                  <c:v>68</c:v>
                </c:pt>
                <c:pt idx="69">
                  <c:v>69</c:v>
                </c:pt>
                <c:pt idx="70">
                  <c:v>70</c:v>
                </c:pt>
                <c:pt idx="71">
                  <c:v>71</c:v>
                </c:pt>
                <c:pt idx="72">
                  <c:v>72</c:v>
                </c:pt>
                <c:pt idx="73">
                  <c:v>73</c:v>
                </c:pt>
                <c:pt idx="74">
                  <c:v>74</c:v>
                </c:pt>
                <c:pt idx="75">
                  <c:v>75</c:v>
                </c:pt>
                <c:pt idx="76">
                  <c:v>76</c:v>
                </c:pt>
                <c:pt idx="77">
                  <c:v>77</c:v>
                </c:pt>
                <c:pt idx="78">
                  <c:v>78</c:v>
                </c:pt>
                <c:pt idx="79">
                  <c:v>79</c:v>
                </c:pt>
                <c:pt idx="80">
                  <c:v>80</c:v>
                </c:pt>
                <c:pt idx="81">
                  <c:v>81</c:v>
                </c:pt>
                <c:pt idx="82">
                  <c:v>82</c:v>
                </c:pt>
                <c:pt idx="83">
                  <c:v>83</c:v>
                </c:pt>
                <c:pt idx="84">
                  <c:v>84</c:v>
                </c:pt>
                <c:pt idx="85">
                  <c:v>85</c:v>
                </c:pt>
                <c:pt idx="86">
                  <c:v>86</c:v>
                </c:pt>
                <c:pt idx="87">
                  <c:v>87</c:v>
                </c:pt>
                <c:pt idx="88">
                  <c:v>88</c:v>
                </c:pt>
                <c:pt idx="89">
                  <c:v>89</c:v>
                </c:pt>
                <c:pt idx="90">
                  <c:v>90</c:v>
                </c:pt>
                <c:pt idx="91">
                  <c:v>91</c:v>
                </c:pt>
                <c:pt idx="92">
                  <c:v>92</c:v>
                </c:pt>
                <c:pt idx="93">
                  <c:v>93</c:v>
                </c:pt>
                <c:pt idx="94">
                  <c:v>94</c:v>
                </c:pt>
                <c:pt idx="95">
                  <c:v>95</c:v>
                </c:pt>
                <c:pt idx="96">
                  <c:v>96</c:v>
                </c:pt>
                <c:pt idx="97">
                  <c:v>97</c:v>
                </c:pt>
                <c:pt idx="98">
                  <c:v>98</c:v>
                </c:pt>
                <c:pt idx="99">
                  <c:v>99</c:v>
                </c:pt>
                <c:pt idx="100">
                  <c:v>100</c:v>
                </c:pt>
                <c:pt idx="101">
                  <c:v>101</c:v>
                </c:pt>
                <c:pt idx="102">
                  <c:v>102</c:v>
                </c:pt>
                <c:pt idx="103">
                  <c:v>103</c:v>
                </c:pt>
                <c:pt idx="104">
                  <c:v>104</c:v>
                </c:pt>
                <c:pt idx="105">
                  <c:v>105</c:v>
                </c:pt>
                <c:pt idx="106">
                  <c:v>106</c:v>
                </c:pt>
                <c:pt idx="107">
                  <c:v>107</c:v>
                </c:pt>
                <c:pt idx="108">
                  <c:v>108</c:v>
                </c:pt>
                <c:pt idx="109">
                  <c:v>109</c:v>
                </c:pt>
                <c:pt idx="110">
                  <c:v>110</c:v>
                </c:pt>
                <c:pt idx="111">
                  <c:v>111</c:v>
                </c:pt>
                <c:pt idx="112">
                  <c:v>112</c:v>
                </c:pt>
                <c:pt idx="113">
                  <c:v>113</c:v>
                </c:pt>
                <c:pt idx="114">
                  <c:v>114</c:v>
                </c:pt>
                <c:pt idx="115">
                  <c:v>115</c:v>
                </c:pt>
                <c:pt idx="116">
                  <c:v>116</c:v>
                </c:pt>
                <c:pt idx="117">
                  <c:v>117</c:v>
                </c:pt>
                <c:pt idx="118">
                  <c:v>118</c:v>
                </c:pt>
                <c:pt idx="119">
                  <c:v>119</c:v>
                </c:pt>
                <c:pt idx="120">
                  <c:v>120</c:v>
                </c:pt>
                <c:pt idx="121">
                  <c:v>121</c:v>
                </c:pt>
                <c:pt idx="122">
                  <c:v>122</c:v>
                </c:pt>
                <c:pt idx="123">
                  <c:v>123</c:v>
                </c:pt>
                <c:pt idx="124">
                  <c:v>124</c:v>
                </c:pt>
                <c:pt idx="125">
                  <c:v>125</c:v>
                </c:pt>
                <c:pt idx="126">
                  <c:v>126</c:v>
                </c:pt>
                <c:pt idx="127">
                  <c:v>127</c:v>
                </c:pt>
                <c:pt idx="128">
                  <c:v>128</c:v>
                </c:pt>
                <c:pt idx="129">
                  <c:v>129</c:v>
                </c:pt>
                <c:pt idx="130">
                  <c:v>130</c:v>
                </c:pt>
                <c:pt idx="131">
                  <c:v>131</c:v>
                </c:pt>
                <c:pt idx="132">
                  <c:v>132</c:v>
                </c:pt>
                <c:pt idx="133">
                  <c:v>133</c:v>
                </c:pt>
                <c:pt idx="134">
                  <c:v>134</c:v>
                </c:pt>
                <c:pt idx="135">
                  <c:v>135</c:v>
                </c:pt>
                <c:pt idx="136">
                  <c:v>136</c:v>
                </c:pt>
                <c:pt idx="137">
                  <c:v>137</c:v>
                </c:pt>
                <c:pt idx="138">
                  <c:v>138</c:v>
                </c:pt>
                <c:pt idx="139">
                  <c:v>139</c:v>
                </c:pt>
                <c:pt idx="140">
                  <c:v>140</c:v>
                </c:pt>
                <c:pt idx="141">
                  <c:v>141</c:v>
                </c:pt>
                <c:pt idx="142">
                  <c:v>142</c:v>
                </c:pt>
                <c:pt idx="143">
                  <c:v>143</c:v>
                </c:pt>
                <c:pt idx="144">
                  <c:v>144</c:v>
                </c:pt>
                <c:pt idx="145">
                  <c:v>145</c:v>
                </c:pt>
                <c:pt idx="146">
                  <c:v>146</c:v>
                </c:pt>
                <c:pt idx="147">
                  <c:v>147</c:v>
                </c:pt>
                <c:pt idx="148">
                  <c:v>148</c:v>
                </c:pt>
                <c:pt idx="149">
                  <c:v>149</c:v>
                </c:pt>
                <c:pt idx="150">
                  <c:v>150</c:v>
                </c:pt>
                <c:pt idx="151">
                  <c:v>151</c:v>
                </c:pt>
                <c:pt idx="152">
                  <c:v>152</c:v>
                </c:pt>
                <c:pt idx="153">
                  <c:v>153</c:v>
                </c:pt>
                <c:pt idx="154">
                  <c:v>154</c:v>
                </c:pt>
                <c:pt idx="155">
                  <c:v>155</c:v>
                </c:pt>
                <c:pt idx="156">
                  <c:v>156</c:v>
                </c:pt>
                <c:pt idx="157">
                  <c:v>157</c:v>
                </c:pt>
                <c:pt idx="158">
                  <c:v>158</c:v>
                </c:pt>
                <c:pt idx="159">
                  <c:v>159</c:v>
                </c:pt>
                <c:pt idx="160">
                  <c:v>160</c:v>
                </c:pt>
                <c:pt idx="161">
                  <c:v>161</c:v>
                </c:pt>
                <c:pt idx="162">
                  <c:v>162</c:v>
                </c:pt>
                <c:pt idx="163">
                  <c:v>163</c:v>
                </c:pt>
                <c:pt idx="164">
                  <c:v>164</c:v>
                </c:pt>
                <c:pt idx="165">
                  <c:v>165</c:v>
                </c:pt>
                <c:pt idx="166">
                  <c:v>166</c:v>
                </c:pt>
                <c:pt idx="167">
                  <c:v>167</c:v>
                </c:pt>
                <c:pt idx="168">
                  <c:v>168</c:v>
                </c:pt>
                <c:pt idx="169">
                  <c:v>169</c:v>
                </c:pt>
                <c:pt idx="170">
                  <c:v>170</c:v>
                </c:pt>
                <c:pt idx="171">
                  <c:v>171</c:v>
                </c:pt>
                <c:pt idx="172">
                  <c:v>172</c:v>
                </c:pt>
                <c:pt idx="173">
                  <c:v>173</c:v>
                </c:pt>
                <c:pt idx="174">
                  <c:v>174</c:v>
                </c:pt>
                <c:pt idx="175">
                  <c:v>175</c:v>
                </c:pt>
                <c:pt idx="176">
                  <c:v>176</c:v>
                </c:pt>
                <c:pt idx="177">
                  <c:v>177</c:v>
                </c:pt>
                <c:pt idx="178">
                  <c:v>178</c:v>
                </c:pt>
                <c:pt idx="179">
                  <c:v>179</c:v>
                </c:pt>
                <c:pt idx="180">
                  <c:v>180</c:v>
                </c:pt>
                <c:pt idx="181">
                  <c:v>181</c:v>
                </c:pt>
                <c:pt idx="182">
                  <c:v>182</c:v>
                </c:pt>
                <c:pt idx="183">
                  <c:v>183</c:v>
                </c:pt>
                <c:pt idx="184">
                  <c:v>184</c:v>
                </c:pt>
                <c:pt idx="185">
                  <c:v>185</c:v>
                </c:pt>
                <c:pt idx="186">
                  <c:v>186</c:v>
                </c:pt>
                <c:pt idx="187">
                  <c:v>187</c:v>
                </c:pt>
                <c:pt idx="188">
                  <c:v>188</c:v>
                </c:pt>
                <c:pt idx="189">
                  <c:v>189</c:v>
                </c:pt>
                <c:pt idx="190">
                  <c:v>190</c:v>
                </c:pt>
                <c:pt idx="191">
                  <c:v>191</c:v>
                </c:pt>
                <c:pt idx="192">
                  <c:v>192</c:v>
                </c:pt>
                <c:pt idx="193">
                  <c:v>193</c:v>
                </c:pt>
                <c:pt idx="194">
                  <c:v>194</c:v>
                </c:pt>
                <c:pt idx="195">
                  <c:v>195</c:v>
                </c:pt>
                <c:pt idx="196">
                  <c:v>196</c:v>
                </c:pt>
                <c:pt idx="197">
                  <c:v>197</c:v>
                </c:pt>
                <c:pt idx="198">
                  <c:v>198</c:v>
                </c:pt>
                <c:pt idx="199">
                  <c:v>199</c:v>
                </c:pt>
                <c:pt idx="200">
                  <c:v>200</c:v>
                </c:pt>
                <c:pt idx="201">
                  <c:v>201</c:v>
                </c:pt>
                <c:pt idx="202">
                  <c:v>202</c:v>
                </c:pt>
                <c:pt idx="203">
                  <c:v>203</c:v>
                </c:pt>
                <c:pt idx="204">
                  <c:v>204</c:v>
                </c:pt>
                <c:pt idx="205">
                  <c:v>205</c:v>
                </c:pt>
                <c:pt idx="206">
                  <c:v>206</c:v>
                </c:pt>
                <c:pt idx="207">
                  <c:v>207</c:v>
                </c:pt>
                <c:pt idx="208">
                  <c:v>208</c:v>
                </c:pt>
                <c:pt idx="209">
                  <c:v>209</c:v>
                </c:pt>
                <c:pt idx="210">
                  <c:v>210</c:v>
                </c:pt>
                <c:pt idx="211">
                  <c:v>211</c:v>
                </c:pt>
                <c:pt idx="212">
                  <c:v>212</c:v>
                </c:pt>
                <c:pt idx="213">
                  <c:v>213</c:v>
                </c:pt>
                <c:pt idx="214">
                  <c:v>214</c:v>
                </c:pt>
                <c:pt idx="215">
                  <c:v>215</c:v>
                </c:pt>
                <c:pt idx="216">
                  <c:v>216</c:v>
                </c:pt>
                <c:pt idx="217">
                  <c:v>217</c:v>
                </c:pt>
                <c:pt idx="218">
                  <c:v>218</c:v>
                </c:pt>
                <c:pt idx="219">
                  <c:v>219</c:v>
                </c:pt>
                <c:pt idx="220">
                  <c:v>220</c:v>
                </c:pt>
                <c:pt idx="221">
                  <c:v>221</c:v>
                </c:pt>
                <c:pt idx="222">
                  <c:v>222</c:v>
                </c:pt>
                <c:pt idx="223">
                  <c:v>223</c:v>
                </c:pt>
                <c:pt idx="224">
                  <c:v>224</c:v>
                </c:pt>
                <c:pt idx="225">
                  <c:v>225</c:v>
                </c:pt>
                <c:pt idx="226">
                  <c:v>226</c:v>
                </c:pt>
                <c:pt idx="227">
                  <c:v>227</c:v>
                </c:pt>
                <c:pt idx="228">
                  <c:v>228</c:v>
                </c:pt>
                <c:pt idx="229">
                  <c:v>229</c:v>
                </c:pt>
                <c:pt idx="230">
                  <c:v>230</c:v>
                </c:pt>
                <c:pt idx="231">
                  <c:v>231</c:v>
                </c:pt>
                <c:pt idx="232">
                  <c:v>232</c:v>
                </c:pt>
                <c:pt idx="233">
                  <c:v>233</c:v>
                </c:pt>
                <c:pt idx="234">
                  <c:v>234</c:v>
                </c:pt>
                <c:pt idx="235">
                  <c:v>235</c:v>
                </c:pt>
                <c:pt idx="236">
                  <c:v>236</c:v>
                </c:pt>
                <c:pt idx="237">
                  <c:v>237</c:v>
                </c:pt>
                <c:pt idx="238">
                  <c:v>238</c:v>
                </c:pt>
                <c:pt idx="239">
                  <c:v>239</c:v>
                </c:pt>
                <c:pt idx="240">
                  <c:v>240</c:v>
                </c:pt>
                <c:pt idx="241">
                  <c:v>241</c:v>
                </c:pt>
                <c:pt idx="242">
                  <c:v>242</c:v>
                </c:pt>
                <c:pt idx="243">
                  <c:v>243</c:v>
                </c:pt>
                <c:pt idx="244">
                  <c:v>244</c:v>
                </c:pt>
                <c:pt idx="245">
                  <c:v>245</c:v>
                </c:pt>
                <c:pt idx="246">
                  <c:v>246</c:v>
                </c:pt>
                <c:pt idx="247">
                  <c:v>247</c:v>
                </c:pt>
                <c:pt idx="248">
                  <c:v>248</c:v>
                </c:pt>
                <c:pt idx="249">
                  <c:v>249</c:v>
                </c:pt>
                <c:pt idx="250">
                  <c:v>250</c:v>
                </c:pt>
                <c:pt idx="251">
                  <c:v>251</c:v>
                </c:pt>
                <c:pt idx="252">
                  <c:v>252</c:v>
                </c:pt>
                <c:pt idx="253">
                  <c:v>253</c:v>
                </c:pt>
                <c:pt idx="254">
                  <c:v>254</c:v>
                </c:pt>
                <c:pt idx="255">
                  <c:v>255</c:v>
                </c:pt>
                <c:pt idx="256">
                  <c:v>256</c:v>
                </c:pt>
                <c:pt idx="257">
                  <c:v>257</c:v>
                </c:pt>
                <c:pt idx="258">
                  <c:v>258</c:v>
                </c:pt>
                <c:pt idx="259">
                  <c:v>259</c:v>
                </c:pt>
                <c:pt idx="260">
                  <c:v>260</c:v>
                </c:pt>
                <c:pt idx="261">
                  <c:v>261</c:v>
                </c:pt>
                <c:pt idx="262">
                  <c:v>262</c:v>
                </c:pt>
                <c:pt idx="263">
                  <c:v>263</c:v>
                </c:pt>
                <c:pt idx="264">
                  <c:v>264</c:v>
                </c:pt>
                <c:pt idx="265">
                  <c:v>265</c:v>
                </c:pt>
                <c:pt idx="266">
                  <c:v>266</c:v>
                </c:pt>
                <c:pt idx="267">
                  <c:v>267</c:v>
                </c:pt>
                <c:pt idx="268">
                  <c:v>268</c:v>
                </c:pt>
                <c:pt idx="269">
                  <c:v>269</c:v>
                </c:pt>
                <c:pt idx="270">
                  <c:v>270</c:v>
                </c:pt>
                <c:pt idx="271">
                  <c:v>271</c:v>
                </c:pt>
                <c:pt idx="272">
                  <c:v>272</c:v>
                </c:pt>
                <c:pt idx="273">
                  <c:v>273</c:v>
                </c:pt>
                <c:pt idx="274">
                  <c:v>274</c:v>
                </c:pt>
                <c:pt idx="275">
                  <c:v>275</c:v>
                </c:pt>
                <c:pt idx="276">
                  <c:v>276</c:v>
                </c:pt>
                <c:pt idx="277">
                  <c:v>277</c:v>
                </c:pt>
                <c:pt idx="278">
                  <c:v>278</c:v>
                </c:pt>
                <c:pt idx="279">
                  <c:v>279</c:v>
                </c:pt>
                <c:pt idx="280">
                  <c:v>280</c:v>
                </c:pt>
                <c:pt idx="281">
                  <c:v>281</c:v>
                </c:pt>
                <c:pt idx="282">
                  <c:v>282</c:v>
                </c:pt>
                <c:pt idx="283">
                  <c:v>283</c:v>
                </c:pt>
                <c:pt idx="284">
                  <c:v>284</c:v>
                </c:pt>
                <c:pt idx="285">
                  <c:v>285</c:v>
                </c:pt>
                <c:pt idx="286">
                  <c:v>286</c:v>
                </c:pt>
                <c:pt idx="287">
                  <c:v>287</c:v>
                </c:pt>
                <c:pt idx="288">
                  <c:v>288</c:v>
                </c:pt>
                <c:pt idx="289">
                  <c:v>289</c:v>
                </c:pt>
                <c:pt idx="290">
                  <c:v>290</c:v>
                </c:pt>
              </c:numCache>
            </c:numRef>
          </c:xVal>
          <c:yVal>
            <c:numRef>
              <c:f>Φύλλο1!$K$3:$K$293</c:f>
              <c:numCache>
                <c:formatCode>General</c:formatCode>
                <c:ptCount val="291"/>
                <c:pt idx="0">
                  <c:v>2.3800000000000003</c:v>
                </c:pt>
                <c:pt idx="1">
                  <c:v>2.3908735821681351</c:v>
                </c:pt>
                <c:pt idx="2">
                  <c:v>2.3857530558107296</c:v>
                </c:pt>
                <c:pt idx="3">
                  <c:v>2.3765320687352967</c:v>
                </c:pt>
                <c:pt idx="4">
                  <c:v>2.3673617795520592</c:v>
                </c:pt>
                <c:pt idx="5">
                  <c:v>2.3597545599829104</c:v>
                </c:pt>
                <c:pt idx="6">
                  <c:v>2.3542592219049192</c:v>
                </c:pt>
                <c:pt idx="7">
                  <c:v>2.3510196251381599</c:v>
                </c:pt>
                <c:pt idx="8">
                  <c:v>2.3499706672559446</c:v>
                </c:pt>
                <c:pt idx="9">
                  <c:v>2.350917101955496</c:v>
                </c:pt>
                <c:pt idx="10">
                  <c:v>2.353574741310327</c:v>
                </c:pt>
                <c:pt idx="11">
                  <c:v>2.357599597112161</c:v>
                </c:pt>
                <c:pt idx="12">
                  <c:v>2.362612937595479</c:v>
                </c:pt>
                <c:pt idx="13">
                  <c:v>2.3682244506328227</c:v>
                </c:pt>
                <c:pt idx="14">
                  <c:v>2.3740537272900859</c:v>
                </c:pt>
                <c:pt idx="15">
                  <c:v>2.3797495600167586</c:v>
                </c:pt>
                <c:pt idx="16">
                  <c:v>2.3850062998408736</c:v>
                </c:pt>
                <c:pt idx="17">
                  <c:v>2.3895765055531735</c:v>
                </c:pt>
                <c:pt idx="18">
                  <c:v>2.3932792732174146</c:v>
                </c:pt>
                <c:pt idx="19">
                  <c:v>2.3960039146575465</c:v>
                </c:pt>
                <c:pt idx="20">
                  <c:v>2.3977090098102023</c:v>
                </c:pt>
                <c:pt idx="21">
                  <c:v>2.3984172304703018</c:v>
                </c:pt>
                <c:pt idx="22">
                  <c:v>2.3982066615668112</c:v>
                </c:pt>
                <c:pt idx="23">
                  <c:v>2.3971995817639695</c:v>
                </c:pt>
                <c:pt idx="24">
                  <c:v>2.3955497799485403</c:v>
                </c:pt>
                <c:pt idx="25">
                  <c:v>2.3934294745772715</c:v>
                </c:pt>
                <c:pt idx="26">
                  <c:v>2.3910167871101615</c:v>
                </c:pt>
                <c:pt idx="27">
                  <c:v>2.3884845312555907</c:v>
                </c:pt>
                <c:pt idx="28">
                  <c:v>2.3859908539561765</c:v>
                </c:pt>
                <c:pt idx="29">
                  <c:v>2.3836720362494779</c:v>
                </c:pt>
                <c:pt idx="30">
                  <c:v>2.3816375580661813</c:v>
                </c:pt>
                <c:pt idx="31">
                  <c:v>2.3799673657040463</c:v>
                </c:pt>
                <c:pt idx="32">
                  <c:v>2.3787111591663397</c:v>
                </c:pt>
                <c:pt idx="33">
                  <c:v>2.3778894362840877</c:v>
                </c:pt>
                <c:pt idx="34">
                  <c:v>2.3774959846579562</c:v>
                </c:pt>
                <c:pt idx="35">
                  <c:v>2.377501492555357</c:v>
                </c:pt>
                <c:pt idx="36">
                  <c:v>2.3778579482128528</c:v>
                </c:pt>
                <c:pt idx="37">
                  <c:v>2.3785035076090448</c:v>
                </c:pt>
                <c:pt idx="38">
                  <c:v>2.3793675299974733</c:v>
                </c:pt>
                <c:pt idx="39">
                  <c:v>2.3803755065777206</c:v>
                </c:pt>
                <c:pt idx="40">
                  <c:v>2.3814536401722028</c:v>
                </c:pt>
                <c:pt idx="41">
                  <c:v>2.3825328726799362</c:v>
                </c:pt>
                <c:pt idx="42">
                  <c:v>2.383552202154652</c:v>
                </c:pt>
                <c:pt idx="43">
                  <c:v>2.3844611815918473</c:v>
                </c:pt>
                <c:pt idx="44">
                  <c:v>2.3852215449156446</c:v>
                </c:pt>
                <c:pt idx="45">
                  <c:v>2.3858079593571437</c:v>
                </c:pt>
                <c:pt idx="46">
                  <c:v>2.38620795400566</c:v>
                </c:pt>
                <c:pt idx="47">
                  <c:v>2.3864211183569184</c:v>
                </c:pt>
                <c:pt idx="48">
                  <c:v>2.3864576992360882</c:v>
                </c:pt>
                <c:pt idx="49">
                  <c:v>2.386336747521062</c:v>
                </c:pt>
                <c:pt idx="50">
                  <c:v>2.3860839767934761</c:v>
                </c:pt>
                <c:pt idx="51">
                  <c:v>2.3857294947825731</c:v>
                </c:pt>
                <c:pt idx="52">
                  <c:v>2.3853055566879529</c:v>
                </c:pt>
                <c:pt idx="53">
                  <c:v>2.3848444693916098</c:v>
                </c:pt>
                <c:pt idx="54">
                  <c:v>2.3843767498285429</c:v>
                </c:pt>
                <c:pt idx="55">
                  <c:v>2.3839296120668623</c:v>
                </c:pt>
                <c:pt idx="56">
                  <c:v>2.3835258284075032</c:v>
                </c:pt>
                <c:pt idx="57">
                  <c:v>2.3831829820781198</c:v>
                </c:pt>
                <c:pt idx="58">
                  <c:v>2.3829131043736518</c:v>
                </c:pt>
                <c:pt idx="59">
                  <c:v>2.3827226683724412</c:v>
                </c:pt>
                <c:pt idx="60">
                  <c:v>2.3826128951512331</c:v>
                </c:pt>
                <c:pt idx="61">
                  <c:v>2.3825803168799027</c:v>
                </c:pt>
                <c:pt idx="62">
                  <c:v>2.3826175341653171</c:v>
                </c:pt>
                <c:pt idx="63">
                  <c:v>2.3827141022108207</c:v>
                </c:pt>
                <c:pt idx="64">
                  <c:v>2.3828574813165004</c:v>
                </c:pt>
                <c:pt idx="65">
                  <c:v>2.383033991438154</c:v>
                </c:pt>
                <c:pt idx="66">
                  <c:v>2.3832297173684522</c:v>
                </c:pt>
                <c:pt idx="67">
                  <c:v>2.3834313199824919</c:v>
                </c:pt>
                <c:pt idx="68">
                  <c:v>2.383626719256918</c:v>
                </c:pt>
                <c:pt idx="69">
                  <c:v>2.3838056257721472</c:v>
                </c:pt>
                <c:pt idx="70">
                  <c:v>2.3839599084974612</c:v>
                </c:pt>
                <c:pt idx="71">
                  <c:v>2.3840837972338296</c:v>
                </c:pt>
                <c:pt idx="72">
                  <c:v>2.384173927612959</c:v>
                </c:pt>
                <c:pt idx="73">
                  <c:v>2.3842292445852715</c:v>
                </c:pt>
                <c:pt idx="74">
                  <c:v>2.3842507865584368</c:v>
                </c:pt>
                <c:pt idx="75">
                  <c:v>2.3842413765931267</c:v>
                </c:pt>
                <c:pt idx="76">
                  <c:v>2.384205249285472</c:v>
                </c:pt>
                <c:pt idx="77">
                  <c:v>2.3841476422597507</c:v>
                </c:pt>
                <c:pt idx="78">
                  <c:v>2.3840743797662602</c:v>
                </c:pt>
                <c:pt idx="79">
                  <c:v>2.3839914730200165</c:v>
                </c:pt>
                <c:pt idx="80">
                  <c:v>2.3839047579729855</c:v>
                </c:pt>
                <c:pt idx="81">
                  <c:v>2.3838195865566729</c:v>
                </c:pt>
                <c:pt idx="82">
                  <c:v>2.3837405824290006</c:v>
                </c:pt>
                <c:pt idx="83">
                  <c:v>2.3836714672469652</c:v>
                </c:pt>
                <c:pt idx="84">
                  <c:v>2.3836149587559441</c:v>
                </c:pt>
                <c:pt idx="85">
                  <c:v>2.3835727377721945</c:v>
                </c:pt>
                <c:pt idx="86">
                  <c:v>2.3835454776090206</c:v>
                </c:pt>
                <c:pt idx="87">
                  <c:v>2.3835329267690031</c:v>
                </c:pt>
                <c:pt idx="88">
                  <c:v>2.3835340338449607</c:v>
                </c:pt>
                <c:pt idx="89">
                  <c:v>2.3835471025386394</c:v>
                </c:pt>
                <c:pt idx="90">
                  <c:v>2.3835699644707571</c:v>
                </c:pt>
                <c:pt idx="91">
                  <c:v>2.3836001579347106</c:v>
                </c:pt>
                <c:pt idx="92">
                  <c:v>2.3836351018270072</c:v>
                </c:pt>
                <c:pt idx="93">
                  <c:v>2.3836722555396048</c:v>
                </c:pt>
                <c:pt idx="94">
                  <c:v>2.3837092574821708</c:v>
                </c:pt>
                <c:pt idx="95">
                  <c:v>2.3837440369733063</c:v>
                </c:pt>
                <c:pt idx="96">
                  <c:v>2.3837748963622967</c:v>
                </c:pt>
                <c:pt idx="97">
                  <c:v>2.3838005622926328</c:v>
                </c:pt>
                <c:pt idx="98">
                  <c:v>2.3838202068888297</c:v>
                </c:pt>
                <c:pt idx="99">
                  <c:v>2.3838334412542705</c:v>
                </c:pt>
                <c:pt idx="100">
                  <c:v>2.3838402849496614</c:v>
                </c:pt>
                <c:pt idx="101">
                  <c:v>2.3838411160440791</c:v>
                </c:pt>
                <c:pt idx="102">
                  <c:v>2.3838366068831576</c:v>
                </c:pt>
                <c:pt idx="103">
                  <c:v>2.3838276509136627</c:v>
                </c:pt>
                <c:pt idx="104">
                  <c:v>2.3838152857719184</c:v>
                </c:pt>
                <c:pt idx="105">
                  <c:v>2.3838006174316835</c:v>
                </c:pt>
                <c:pt idx="106">
                  <c:v>2.3837847495723565</c:v>
                </c:pt>
                <c:pt idx="107">
                  <c:v>2.3837687215337815</c:v>
                </c:pt>
                <c:pt idx="108">
                  <c:v>2.3837534573341408</c:v>
                </c:pt>
                <c:pt idx="109">
                  <c:v>2.3837397273046066</c:v>
                </c:pt>
                <c:pt idx="110">
                  <c:v>2.3837281229949165</c:v>
                </c:pt>
                <c:pt idx="111">
                  <c:v>2.3837190451760466</c:v>
                </c:pt>
                <c:pt idx="112">
                  <c:v>2.3837127040477579</c:v>
                </c:pt>
                <c:pt idx="113">
                  <c:v>2.3837091301772313</c:v>
                </c:pt>
                <c:pt idx="114">
                  <c:v>2.3837081942664855</c:v>
                </c:pt>
                <c:pt idx="115">
                  <c:v>2.3837096335764025</c:v>
                </c:pt>
                <c:pt idx="116">
                  <c:v>2.383713082720031</c:v>
                </c:pt>
                <c:pt idx="117">
                  <c:v>2.3837181065652437</c:v>
                </c:pt>
                <c:pt idx="118">
                  <c:v>2.3837242331382145</c:v>
                </c:pt>
                <c:pt idx="119">
                  <c:v>2.3837309846711801</c:v>
                </c:pt>
                <c:pt idx="120">
                  <c:v>2.3837379052644576</c:v>
                </c:pt>
                <c:pt idx="121">
                  <c:v>2.3837445840063953</c:v>
                </c:pt>
                <c:pt idx="122">
                  <c:v>2.3837506727893083</c:v>
                </c:pt>
                <c:pt idx="123">
                  <c:v>2.383755898449726</c:v>
                </c:pt>
                <c:pt idx="124">
                  <c:v>2.3837600692260259</c:v>
                </c:pt>
                <c:pt idx="125">
                  <c:v>2.3837630758481638</c:v>
                </c:pt>
                <c:pt idx="126">
                  <c:v>2.3837648878397077</c:v>
                </c:pt>
                <c:pt idx="127">
                  <c:v>2.3837655458134375</c:v>
                </c:pt>
                <c:pt idx="128">
                  <c:v>2.3837651506746815</c:v>
                </c:pt>
                <c:pt idx="129">
                  <c:v>2.3837638507119081</c:v>
                </c:pt>
                <c:pt idx="130">
                  <c:v>2.3837618275563042</c:v>
                </c:pt>
                <c:pt idx="131">
                  <c:v>2.3837592819385027</c:v>
                </c:pt>
                <c:pt idx="132">
                  <c:v>2.3837564200710277</c:v>
                </c:pt>
                <c:pt idx="133">
                  <c:v>2.3837534413505046</c:v>
                </c:pt>
                <c:pt idx="134">
                  <c:v>2.3837505279160927</c:v>
                </c:pt>
                <c:pt idx="135">
                  <c:v>2.383747836431537</c:v>
                </c:pt>
                <c:pt idx="136">
                  <c:v>2.3837454922887069</c:v>
                </c:pt>
                <c:pt idx="137">
                  <c:v>2.3837435862700782</c:v>
                </c:pt>
                <c:pt idx="138">
                  <c:v>2.3837421735643276</c:v>
                </c:pt>
                <c:pt idx="139">
                  <c:v>2.3837412749090197</c:v>
                </c:pt>
                <c:pt idx="140">
                  <c:v>2.3837408795413775</c:v>
                </c:pt>
                <c:pt idx="141">
                  <c:v>2.3837409495742423</c:v>
                </c:pt>
                <c:pt idx="142">
                  <c:v>2.3837414253797018</c:v>
                </c:pt>
                <c:pt idx="143">
                  <c:v>2.3837422315559538</c:v>
                </c:pt>
                <c:pt idx="144">
                  <c:v>2.3837432830708298</c:v>
                </c:pt>
                <c:pt idx="145">
                  <c:v>2.3837444912140584</c:v>
                </c:pt>
                <c:pt idx="146">
                  <c:v>2.383745769045154</c:v>
                </c:pt>
                <c:pt idx="147">
                  <c:v>2.3837470360897357</c:v>
                </c:pt>
                <c:pt idx="148">
                  <c:v>2.3837482221090598</c:v>
                </c:pt>
                <c:pt idx="149">
                  <c:v>2.383749269840818</c:v>
                </c:pt>
                <c:pt idx="150">
                  <c:v>2.3837501366795308</c:v>
                </c:pt>
                <c:pt idx="151">
                  <c:v>2.383750795328492</c:v>
                </c:pt>
                <c:pt idx="152">
                  <c:v>2.383751233509487</c:v>
                </c:pt>
                <c:pt idx="153">
                  <c:v>2.3837514528593697</c:v>
                </c:pt>
                <c:pt idx="154">
                  <c:v>2.3837514671730582</c:v>
                </c:pt>
                <c:pt idx="155">
                  <c:v>2.3837513001703301</c:v>
                </c:pt>
                <c:pt idx="156">
                  <c:v>2.3837509829694561</c:v>
                </c:pt>
                <c:pt idx="157">
                  <c:v>2.3837505514453805</c:v>
                </c:pt>
                <c:pt idx="158">
                  <c:v>2.383750043635394</c:v>
                </c:pt>
                <c:pt idx="159">
                  <c:v>2.3837494973330977</c:v>
                </c:pt>
                <c:pt idx="160">
                  <c:v>2.3837489479839578</c:v>
                </c:pt>
                <c:pt idx="161">
                  <c:v>2.383748426965179</c:v>
                </c:pt>
                <c:pt idx="162">
                  <c:v>2.3837479603010272</c:v>
                </c:pt>
                <c:pt idx="163">
                  <c:v>2.383747567834035</c:v>
                </c:pt>
                <c:pt idx="164">
                  <c:v>2.3837472628443317</c:v>
                </c:pt>
                <c:pt idx="165">
                  <c:v>2.3837470520849857</c:v>
                </c:pt>
                <c:pt idx="166">
                  <c:v>2.3837469361815917</c:v>
                </c:pt>
                <c:pt idx="167">
                  <c:v>2.3837469103299687</c:v>
                </c:pt>
                <c:pt idx="168">
                  <c:v>2.3837469652169174</c:v>
                </c:pt>
                <c:pt idx="169">
                  <c:v>2.3837470880853844</c:v>
                </c:pt>
                <c:pt idx="170">
                  <c:v>2.3837472638666108</c:v>
                </c:pt>
                <c:pt idx="171">
                  <c:v>2.3837474763073576</c:v>
                </c:pt>
                <c:pt idx="172">
                  <c:v>2.3837477090291457</c:v>
                </c:pt>
                <c:pt idx="173">
                  <c:v>2.383747946467861</c:v>
                </c:pt>
                <c:pt idx="174">
                  <c:v>2.3837481746549822</c:v>
                </c:pt>
                <c:pt idx="175">
                  <c:v>2.3837483818152756</c:v>
                </c:pt>
                <c:pt idx="176">
                  <c:v>2.3837485587691774</c:v>
                </c:pt>
                <c:pt idx="177">
                  <c:v>2.3837486991405004</c:v>
                </c:pt>
                <c:pt idx="178">
                  <c:v>2.3837487993810376</c:v>
                </c:pt>
                <c:pt idx="179">
                  <c:v>2.3837488586325684</c:v>
                </c:pt>
                <c:pt idx="180">
                  <c:v>2.383748878453515</c:v>
                </c:pt>
                <c:pt idx="181">
                  <c:v>2.3837488624418723</c:v>
                </c:pt>
                <c:pt idx="182">
                  <c:v>2.3837488157880951</c:v>
                </c:pt>
                <c:pt idx="183">
                  <c:v>2.3837487447915788</c:v>
                </c:pt>
                <c:pt idx="184">
                  <c:v>2.3837486563723775</c:v>
                </c:pt>
                <c:pt idx="185">
                  <c:v>2.383748557606292</c:v>
                </c:pt>
                <c:pt idx="186">
                  <c:v>2.3837484553067858</c:v>
                </c:pt>
                <c:pt idx="187">
                  <c:v>2.3837483556717198</c:v>
                </c:pt>
                <c:pt idx="188">
                  <c:v>2.3837482640071084</c:v>
                </c:pt>
                <c:pt idx="189">
                  <c:v>2.3837481845342614</c:v>
                </c:pt>
                <c:pt idx="190">
                  <c:v>2.3837481202812389</c:v>
                </c:pt>
                <c:pt idx="191">
                  <c:v>2.3837480730546501</c:v>
                </c:pt>
                <c:pt idx="192">
                  <c:v>2.3837480434837821</c:v>
                </c:pt>
                <c:pt idx="193">
                  <c:v>2.3837480311259163</c:v>
                </c:pt>
                <c:pt idx="194">
                  <c:v>2.3837480346195599</c:v>
                </c:pt>
                <c:pt idx="195">
                  <c:v>2.3837480518712177</c:v>
                </c:pt>
                <c:pt idx="196">
                  <c:v>2.3837480802611455</c:v>
                </c:pt>
                <c:pt idx="197">
                  <c:v>2.3837481168541954</c:v>
                </c:pt>
                <c:pt idx="198">
                  <c:v>2.3837481586032476</c:v>
                </c:pt>
                <c:pt idx="199">
                  <c:v>2.3837482025346248</c:v>
                </c:pt>
                <c:pt idx="200">
                  <c:v>2.3837482459071806</c:v>
                </c:pt>
                <c:pt idx="201">
                  <c:v>2.3837482863392307</c:v>
                </c:pt>
                <c:pt idx="202">
                  <c:v>2.383748321900006</c:v>
                </c:pt>
                <c:pt idx="203">
                  <c:v>2.3837483511647104</c:v>
                </c:pt>
                <c:pt idx="204">
                  <c:v>2.3837483732344267</c:v>
                </c:pt>
                <c:pt idx="205">
                  <c:v>2.3837483877239549</c:v>
                </c:pt>
                <c:pt idx="206">
                  <c:v>2.3837483947221032</c:v>
                </c:pt>
                <c:pt idx="207">
                  <c:v>2.3837483947299725</c:v>
                </c:pt>
                <c:pt idx="208">
                  <c:v>2.3837483885833421</c:v>
                </c:pt>
                <c:pt idx="209">
                  <c:v>2.383748377365456</c:v>
                </c:pt>
                <c:pt idx="210">
                  <c:v>2.3837483623162612</c:v>
                </c:pt>
                <c:pt idx="211">
                  <c:v>2.3837483447436658</c:v>
                </c:pt>
                <c:pt idx="212">
                  <c:v>2.3837483259415713</c:v>
                </c:pt>
                <c:pt idx="213">
                  <c:v>2.3837483071185046</c:v>
                </c:pt>
                <c:pt idx="214">
                  <c:v>2.3837482893396027</c:v>
                </c:pt>
                <c:pt idx="215">
                  <c:v>2.3837482734836364</c:v>
                </c:pt>
                <c:pt idx="216">
                  <c:v>2.3837482602156976</c:v>
                </c:pt>
                <c:pt idx="217">
                  <c:v>2.383748249975211</c:v>
                </c:pt>
                <c:pt idx="218">
                  <c:v>2.3837482429781227</c:v>
                </c:pt>
                <c:pt idx="219">
                  <c:v>2.383748239231446</c:v>
                </c:pt>
                <c:pt idx="220">
                  <c:v>2.3837482385578568</c:v>
                </c:pt>
                <c:pt idx="221">
                  <c:v>2.3837482406277588</c:v>
                </c:pt>
                <c:pt idx="222">
                  <c:v>2.3837482449961032</c:v>
                </c:pt>
                <c:pt idx="223">
                  <c:v>2.3837482511413253</c:v>
                </c:pt>
                <c:pt idx="224">
                  <c:v>2.3837482585039438</c:v>
                </c:pt>
                <c:pt idx="225">
                  <c:v>2.3837482665226801</c:v>
                </c:pt>
                <c:pt idx="226">
                  <c:v>2.3837482746663579</c:v>
                </c:pt>
                <c:pt idx="227">
                  <c:v>2.3837482824602922</c:v>
                </c:pt>
                <c:pt idx="228">
                  <c:v>2.3837482895063258</c:v>
                </c:pt>
                <c:pt idx="229">
                  <c:v>2.3837482954961544</c:v>
                </c:pt>
                <c:pt idx="230">
                  <c:v>2.3837483002179822</c:v>
                </c:pt>
                <c:pt idx="231">
                  <c:v>2.3837483035569318</c:v>
                </c:pt>
                <c:pt idx="232">
                  <c:v>2.3837483054899367</c:v>
                </c:pt>
                <c:pt idx="233">
                  <c:v>2.3837483060760611</c:v>
                </c:pt>
                <c:pt idx="234">
                  <c:v>2.3837483054433388</c:v>
                </c:pt>
                <c:pt idx="235">
                  <c:v>2.3837483037732961</c:v>
                </c:pt>
                <c:pt idx="236">
                  <c:v>2.3837483012843048</c:v>
                </c:pt>
                <c:pt idx="237">
                  <c:v>2.3837482982148459</c:v>
                </c:pt>
                <c:pt idx="238">
                  <c:v>2.3837482948076394</c:v>
                </c:pt>
                <c:pt idx="239">
                  <c:v>2.3837482912954382</c:v>
                </c:pt>
                <c:pt idx="240">
                  <c:v>2.3837482878890794</c:v>
                </c:pt>
                <c:pt idx="241">
                  <c:v>2.3837482847682017</c:v>
                </c:pt>
                <c:pt idx="242">
                  <c:v>2.3837482820748384</c:v>
                </c:pt>
                <c:pt idx="243">
                  <c:v>2.3837482799098977</c:v>
                </c:pt>
                <c:pt idx="244">
                  <c:v>2.3837482783323845</c:v>
                </c:pt>
                <c:pt idx="245">
                  <c:v>2.3837482773610832</c:v>
                </c:pt>
                <c:pt idx="246">
                  <c:v>2.3837482769783076</c:v>
                </c:pt>
                <c:pt idx="247">
                  <c:v>2.3837482771352629</c:v>
                </c:pt>
                <c:pt idx="248">
                  <c:v>2.3837482777585226</c:v>
                </c:pt>
                <c:pt idx="249">
                  <c:v>2.3837482787571185</c:v>
                </c:pt>
                <c:pt idx="250">
                  <c:v>2.3837482800297765</c:v>
                </c:pt>
                <c:pt idx="251">
                  <c:v>2.3837482814718651</c:v>
                </c:pt>
                <c:pt idx="252">
                  <c:v>2.3837482829817054</c:v>
                </c:pt>
                <c:pt idx="253">
                  <c:v>2.3837482844659559</c:v>
                </c:pt>
                <c:pt idx="254">
                  <c:v>2.383748285843887</c:v>
                </c:pt>
                <c:pt idx="255">
                  <c:v>2.3837482870504285</c:v>
                </c:pt>
                <c:pt idx="256">
                  <c:v>2.3837482880379692</c:v>
                </c:pt>
                <c:pt idx="257">
                  <c:v>2.3837482887769577</c:v>
                </c:pt>
                <c:pt idx="258">
                  <c:v>2.3837482892554087</c:v>
                </c:pt>
                <c:pt idx="259">
                  <c:v>2.3837482894774791</c:v>
                </c:pt>
                <c:pt idx="260">
                  <c:v>2.3837482894613031</c:v>
                </c:pt>
                <c:pt idx="261">
                  <c:v>2.3837482892362933</c:v>
                </c:pt>
                <c:pt idx="262">
                  <c:v>2.3837482888401356</c:v>
                </c:pt>
                <c:pt idx="263">
                  <c:v>2.383748288315668</c:v>
                </c:pt>
                <c:pt idx="264">
                  <c:v>2.3837482877078475</c:v>
                </c:pt>
                <c:pt idx="265">
                  <c:v>2.3837482870609588</c:v>
                </c:pt>
                <c:pt idx="266">
                  <c:v>2.3837482864161958</c:v>
                </c:pt>
                <c:pt idx="267">
                  <c:v>2.3837482858097028</c:v>
                </c:pt>
                <c:pt idx="268">
                  <c:v>2.3837482852711398</c:v>
                </c:pt>
                <c:pt idx="269">
                  <c:v>2.3837482848227842</c:v>
                </c:pt>
                <c:pt idx="270">
                  <c:v>2.3837482844791573</c:v>
                </c:pt>
                <c:pt idx="271">
                  <c:v>2.3837482842471287</c:v>
                </c:pt>
                <c:pt idx="272">
                  <c:v>2.383748284126447</c:v>
                </c:pt>
                <c:pt idx="273">
                  <c:v>2.383748284110605</c:v>
                </c:pt>
                <c:pt idx="274">
                  <c:v>2.3837482841879556</c:v>
                </c:pt>
                <c:pt idx="275">
                  <c:v>2.383748284342984</c:v>
                </c:pt>
                <c:pt idx="276">
                  <c:v>2.3837482845576461</c:v>
                </c:pt>
                <c:pt idx="277">
                  <c:v>2.3837482848126896</c:v>
                </c:pt>
                <c:pt idx="278">
                  <c:v>2.3837482850888847</c:v>
                </c:pt>
                <c:pt idx="279">
                  <c:v>2.3837482853681107</c:v>
                </c:pt>
                <c:pt idx="280">
                  <c:v>2.3837482856342396</c:v>
                </c:pt>
                <c:pt idx="281">
                  <c:v>2.3837482858738155</c:v>
                </c:pt>
                <c:pt idx="282">
                  <c:v>2.3837482860764903</c:v>
                </c:pt>
                <c:pt idx="283">
                  <c:v>2.3837482862352353</c:v>
                </c:pt>
                <c:pt idx="284">
                  <c:v>2.3837482863463451</c:v>
                </c:pt>
                <c:pt idx="285">
                  <c:v>2.3837482864092454</c:v>
                </c:pt>
                <c:pt idx="286">
                  <c:v>2.3837482864261528</c:v>
                </c:pt>
                <c:pt idx="287">
                  <c:v>2.3837482864016142</c:v>
                </c:pt>
                <c:pt idx="288">
                  <c:v>2.383748286341973</c:v>
                </c:pt>
                <c:pt idx="289">
                  <c:v>2.3837482862547956</c:v>
                </c:pt>
                <c:pt idx="290">
                  <c:v>2.3837482861482977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6D4A-404F-9C58-69C95DF6BF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24148936"/>
        <c:axId val="424149264"/>
      </c:scatterChart>
      <c:valAx>
        <c:axId val="42414893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X</a:t>
                </a:r>
                <a:r>
                  <a:rPr lang="el-GR"/>
                  <a:t>ρόνος</a:t>
                </a:r>
                <a:r>
                  <a:rPr lang="el-GR" baseline="0"/>
                  <a:t> </a:t>
                </a:r>
                <a:r>
                  <a:rPr lang="en-US" baseline="0"/>
                  <a:t>t(days)</a:t>
                </a:r>
                <a:endParaRPr lang="el-GR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24149264"/>
        <c:crosses val="autoZero"/>
        <c:crossBetween val="midCat"/>
      </c:valAx>
      <c:valAx>
        <c:axId val="4241492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l-GR"/>
                  <a:t>Συγκεντρώσεις(μ</a:t>
                </a:r>
                <a:r>
                  <a:rPr lang="en-US"/>
                  <a:t>g/L)</a:t>
                </a:r>
                <a:endParaRPr lang="el-GR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24148936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l-G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Σενάριο!$I$1</c:f>
              <c:strCache>
                <c:ptCount val="1"/>
                <c:pt idx="0">
                  <c:v>Ν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Σενάριο!$H$2:$H$293</c:f>
              <c:numCache>
                <c:formatCode>General</c:formatCode>
                <c:ptCount val="292"/>
                <c:pt idx="1">
                  <c:v>0</c:v>
                </c:pt>
                <c:pt idx="2">
                  <c:v>1</c:v>
                </c:pt>
                <c:pt idx="3">
                  <c:v>2</c:v>
                </c:pt>
                <c:pt idx="4">
                  <c:v>3</c:v>
                </c:pt>
                <c:pt idx="5">
                  <c:v>4</c:v>
                </c:pt>
                <c:pt idx="6">
                  <c:v>5</c:v>
                </c:pt>
                <c:pt idx="7">
                  <c:v>6</c:v>
                </c:pt>
                <c:pt idx="8">
                  <c:v>7</c:v>
                </c:pt>
                <c:pt idx="9">
                  <c:v>8</c:v>
                </c:pt>
                <c:pt idx="10">
                  <c:v>9</c:v>
                </c:pt>
                <c:pt idx="11">
                  <c:v>10</c:v>
                </c:pt>
                <c:pt idx="12">
                  <c:v>11</c:v>
                </c:pt>
                <c:pt idx="13">
                  <c:v>12</c:v>
                </c:pt>
                <c:pt idx="14">
                  <c:v>13</c:v>
                </c:pt>
                <c:pt idx="15">
                  <c:v>14</c:v>
                </c:pt>
                <c:pt idx="16">
                  <c:v>15</c:v>
                </c:pt>
                <c:pt idx="17">
                  <c:v>16</c:v>
                </c:pt>
                <c:pt idx="18">
                  <c:v>17</c:v>
                </c:pt>
                <c:pt idx="19">
                  <c:v>18</c:v>
                </c:pt>
                <c:pt idx="20">
                  <c:v>19</c:v>
                </c:pt>
                <c:pt idx="21">
                  <c:v>20</c:v>
                </c:pt>
                <c:pt idx="22">
                  <c:v>21</c:v>
                </c:pt>
                <c:pt idx="23">
                  <c:v>22</c:v>
                </c:pt>
                <c:pt idx="24">
                  <c:v>23</c:v>
                </c:pt>
                <c:pt idx="25">
                  <c:v>24</c:v>
                </c:pt>
                <c:pt idx="26">
                  <c:v>25</c:v>
                </c:pt>
                <c:pt idx="27">
                  <c:v>26</c:v>
                </c:pt>
                <c:pt idx="28">
                  <c:v>27</c:v>
                </c:pt>
                <c:pt idx="29">
                  <c:v>28</c:v>
                </c:pt>
                <c:pt idx="30">
                  <c:v>29</c:v>
                </c:pt>
                <c:pt idx="31">
                  <c:v>30</c:v>
                </c:pt>
                <c:pt idx="32">
                  <c:v>31</c:v>
                </c:pt>
                <c:pt idx="33">
                  <c:v>32</c:v>
                </c:pt>
                <c:pt idx="34">
                  <c:v>33</c:v>
                </c:pt>
                <c:pt idx="35">
                  <c:v>34</c:v>
                </c:pt>
                <c:pt idx="36">
                  <c:v>35</c:v>
                </c:pt>
                <c:pt idx="37">
                  <c:v>36</c:v>
                </c:pt>
                <c:pt idx="38">
                  <c:v>37</c:v>
                </c:pt>
                <c:pt idx="39">
                  <c:v>38</c:v>
                </c:pt>
                <c:pt idx="40">
                  <c:v>39</c:v>
                </c:pt>
                <c:pt idx="41">
                  <c:v>40</c:v>
                </c:pt>
                <c:pt idx="42">
                  <c:v>41</c:v>
                </c:pt>
                <c:pt idx="43">
                  <c:v>42</c:v>
                </c:pt>
                <c:pt idx="44">
                  <c:v>43</c:v>
                </c:pt>
                <c:pt idx="45">
                  <c:v>44</c:v>
                </c:pt>
                <c:pt idx="46">
                  <c:v>45</c:v>
                </c:pt>
                <c:pt idx="47">
                  <c:v>46</c:v>
                </c:pt>
                <c:pt idx="48">
                  <c:v>47</c:v>
                </c:pt>
                <c:pt idx="49">
                  <c:v>48</c:v>
                </c:pt>
                <c:pt idx="50">
                  <c:v>49</c:v>
                </c:pt>
                <c:pt idx="51">
                  <c:v>50</c:v>
                </c:pt>
                <c:pt idx="52">
                  <c:v>51</c:v>
                </c:pt>
                <c:pt idx="53">
                  <c:v>52</c:v>
                </c:pt>
                <c:pt idx="54">
                  <c:v>53</c:v>
                </c:pt>
                <c:pt idx="55">
                  <c:v>54</c:v>
                </c:pt>
                <c:pt idx="56">
                  <c:v>55</c:v>
                </c:pt>
                <c:pt idx="57">
                  <c:v>56</c:v>
                </c:pt>
                <c:pt idx="58">
                  <c:v>57</c:v>
                </c:pt>
                <c:pt idx="59">
                  <c:v>58</c:v>
                </c:pt>
                <c:pt idx="60">
                  <c:v>59</c:v>
                </c:pt>
                <c:pt idx="61">
                  <c:v>60</c:v>
                </c:pt>
                <c:pt idx="62">
                  <c:v>61</c:v>
                </c:pt>
                <c:pt idx="63">
                  <c:v>62</c:v>
                </c:pt>
                <c:pt idx="64">
                  <c:v>63</c:v>
                </c:pt>
                <c:pt idx="65">
                  <c:v>64</c:v>
                </c:pt>
                <c:pt idx="66">
                  <c:v>65</c:v>
                </c:pt>
                <c:pt idx="67">
                  <c:v>66</c:v>
                </c:pt>
                <c:pt idx="68">
                  <c:v>67</c:v>
                </c:pt>
                <c:pt idx="69">
                  <c:v>68</c:v>
                </c:pt>
                <c:pt idx="70">
                  <c:v>69</c:v>
                </c:pt>
                <c:pt idx="71">
                  <c:v>70</c:v>
                </c:pt>
                <c:pt idx="72">
                  <c:v>71</c:v>
                </c:pt>
                <c:pt idx="73">
                  <c:v>72</c:v>
                </c:pt>
                <c:pt idx="74">
                  <c:v>73</c:v>
                </c:pt>
                <c:pt idx="75">
                  <c:v>74</c:v>
                </c:pt>
                <c:pt idx="76">
                  <c:v>75</c:v>
                </c:pt>
                <c:pt idx="77">
                  <c:v>76</c:v>
                </c:pt>
                <c:pt idx="78">
                  <c:v>77</c:v>
                </c:pt>
                <c:pt idx="79">
                  <c:v>78</c:v>
                </c:pt>
                <c:pt idx="80">
                  <c:v>79</c:v>
                </c:pt>
                <c:pt idx="81">
                  <c:v>80</c:v>
                </c:pt>
                <c:pt idx="82">
                  <c:v>81</c:v>
                </c:pt>
                <c:pt idx="83">
                  <c:v>82</c:v>
                </c:pt>
                <c:pt idx="84">
                  <c:v>83</c:v>
                </c:pt>
                <c:pt idx="85">
                  <c:v>84</c:v>
                </c:pt>
                <c:pt idx="86">
                  <c:v>85</c:v>
                </c:pt>
                <c:pt idx="87">
                  <c:v>86</c:v>
                </c:pt>
                <c:pt idx="88">
                  <c:v>87</c:v>
                </c:pt>
                <c:pt idx="89">
                  <c:v>88</c:v>
                </c:pt>
                <c:pt idx="90">
                  <c:v>89</c:v>
                </c:pt>
                <c:pt idx="91">
                  <c:v>90</c:v>
                </c:pt>
                <c:pt idx="92">
                  <c:v>91</c:v>
                </c:pt>
                <c:pt idx="93">
                  <c:v>92</c:v>
                </c:pt>
                <c:pt idx="94">
                  <c:v>93</c:v>
                </c:pt>
                <c:pt idx="95">
                  <c:v>94</c:v>
                </c:pt>
                <c:pt idx="96">
                  <c:v>95</c:v>
                </c:pt>
                <c:pt idx="97">
                  <c:v>96</c:v>
                </c:pt>
                <c:pt idx="98">
                  <c:v>97</c:v>
                </c:pt>
                <c:pt idx="99">
                  <c:v>98</c:v>
                </c:pt>
                <c:pt idx="100">
                  <c:v>99</c:v>
                </c:pt>
                <c:pt idx="101">
                  <c:v>100</c:v>
                </c:pt>
                <c:pt idx="102">
                  <c:v>101</c:v>
                </c:pt>
                <c:pt idx="103">
                  <c:v>102</c:v>
                </c:pt>
                <c:pt idx="104">
                  <c:v>103</c:v>
                </c:pt>
                <c:pt idx="105">
                  <c:v>104</c:v>
                </c:pt>
                <c:pt idx="106">
                  <c:v>105</c:v>
                </c:pt>
                <c:pt idx="107">
                  <c:v>106</c:v>
                </c:pt>
                <c:pt idx="108">
                  <c:v>107</c:v>
                </c:pt>
                <c:pt idx="109">
                  <c:v>108</c:v>
                </c:pt>
                <c:pt idx="110">
                  <c:v>109</c:v>
                </c:pt>
                <c:pt idx="111">
                  <c:v>110</c:v>
                </c:pt>
                <c:pt idx="112">
                  <c:v>111</c:v>
                </c:pt>
                <c:pt idx="113">
                  <c:v>112</c:v>
                </c:pt>
                <c:pt idx="114">
                  <c:v>113</c:v>
                </c:pt>
                <c:pt idx="115">
                  <c:v>114</c:v>
                </c:pt>
                <c:pt idx="116">
                  <c:v>115</c:v>
                </c:pt>
                <c:pt idx="117">
                  <c:v>116</c:v>
                </c:pt>
                <c:pt idx="118">
                  <c:v>117</c:v>
                </c:pt>
                <c:pt idx="119">
                  <c:v>118</c:v>
                </c:pt>
                <c:pt idx="120">
                  <c:v>119</c:v>
                </c:pt>
                <c:pt idx="121">
                  <c:v>120</c:v>
                </c:pt>
                <c:pt idx="122">
                  <c:v>121</c:v>
                </c:pt>
                <c:pt idx="123">
                  <c:v>122</c:v>
                </c:pt>
                <c:pt idx="124">
                  <c:v>123</c:v>
                </c:pt>
                <c:pt idx="125">
                  <c:v>124</c:v>
                </c:pt>
                <c:pt idx="126">
                  <c:v>125</c:v>
                </c:pt>
                <c:pt idx="127">
                  <c:v>126</c:v>
                </c:pt>
                <c:pt idx="128">
                  <c:v>127</c:v>
                </c:pt>
                <c:pt idx="129">
                  <c:v>128</c:v>
                </c:pt>
                <c:pt idx="130">
                  <c:v>129</c:v>
                </c:pt>
                <c:pt idx="131">
                  <c:v>130</c:v>
                </c:pt>
                <c:pt idx="132">
                  <c:v>131</c:v>
                </c:pt>
                <c:pt idx="133">
                  <c:v>132</c:v>
                </c:pt>
                <c:pt idx="134">
                  <c:v>133</c:v>
                </c:pt>
                <c:pt idx="135">
                  <c:v>134</c:v>
                </c:pt>
                <c:pt idx="136">
                  <c:v>135</c:v>
                </c:pt>
                <c:pt idx="137">
                  <c:v>136</c:v>
                </c:pt>
                <c:pt idx="138">
                  <c:v>137</c:v>
                </c:pt>
                <c:pt idx="139">
                  <c:v>138</c:v>
                </c:pt>
                <c:pt idx="140">
                  <c:v>139</c:v>
                </c:pt>
                <c:pt idx="141">
                  <c:v>140</c:v>
                </c:pt>
                <c:pt idx="142">
                  <c:v>141</c:v>
                </c:pt>
                <c:pt idx="143">
                  <c:v>142</c:v>
                </c:pt>
                <c:pt idx="144">
                  <c:v>143</c:v>
                </c:pt>
                <c:pt idx="145">
                  <c:v>144</c:v>
                </c:pt>
                <c:pt idx="146">
                  <c:v>145</c:v>
                </c:pt>
                <c:pt idx="147">
                  <c:v>146</c:v>
                </c:pt>
                <c:pt idx="148">
                  <c:v>147</c:v>
                </c:pt>
                <c:pt idx="149">
                  <c:v>148</c:v>
                </c:pt>
                <c:pt idx="150">
                  <c:v>149</c:v>
                </c:pt>
                <c:pt idx="151">
                  <c:v>150</c:v>
                </c:pt>
                <c:pt idx="152">
                  <c:v>151</c:v>
                </c:pt>
                <c:pt idx="153">
                  <c:v>152</c:v>
                </c:pt>
                <c:pt idx="154">
                  <c:v>153</c:v>
                </c:pt>
                <c:pt idx="155">
                  <c:v>154</c:v>
                </c:pt>
                <c:pt idx="156">
                  <c:v>155</c:v>
                </c:pt>
                <c:pt idx="157">
                  <c:v>156</c:v>
                </c:pt>
                <c:pt idx="158">
                  <c:v>157</c:v>
                </c:pt>
                <c:pt idx="159">
                  <c:v>158</c:v>
                </c:pt>
                <c:pt idx="160">
                  <c:v>159</c:v>
                </c:pt>
                <c:pt idx="161">
                  <c:v>160</c:v>
                </c:pt>
                <c:pt idx="162">
                  <c:v>161</c:v>
                </c:pt>
                <c:pt idx="163">
                  <c:v>162</c:v>
                </c:pt>
                <c:pt idx="164">
                  <c:v>163</c:v>
                </c:pt>
                <c:pt idx="165">
                  <c:v>164</c:v>
                </c:pt>
                <c:pt idx="166">
                  <c:v>165</c:v>
                </c:pt>
                <c:pt idx="167">
                  <c:v>166</c:v>
                </c:pt>
                <c:pt idx="168">
                  <c:v>167</c:v>
                </c:pt>
                <c:pt idx="169">
                  <c:v>168</c:v>
                </c:pt>
                <c:pt idx="170">
                  <c:v>169</c:v>
                </c:pt>
                <c:pt idx="171">
                  <c:v>170</c:v>
                </c:pt>
                <c:pt idx="172">
                  <c:v>171</c:v>
                </c:pt>
                <c:pt idx="173">
                  <c:v>172</c:v>
                </c:pt>
                <c:pt idx="174">
                  <c:v>173</c:v>
                </c:pt>
                <c:pt idx="175">
                  <c:v>174</c:v>
                </c:pt>
                <c:pt idx="176">
                  <c:v>175</c:v>
                </c:pt>
                <c:pt idx="177">
                  <c:v>176</c:v>
                </c:pt>
                <c:pt idx="178">
                  <c:v>177</c:v>
                </c:pt>
                <c:pt idx="179">
                  <c:v>178</c:v>
                </c:pt>
                <c:pt idx="180">
                  <c:v>179</c:v>
                </c:pt>
                <c:pt idx="181">
                  <c:v>180</c:v>
                </c:pt>
                <c:pt idx="182">
                  <c:v>181</c:v>
                </c:pt>
                <c:pt idx="183">
                  <c:v>182</c:v>
                </c:pt>
                <c:pt idx="184">
                  <c:v>183</c:v>
                </c:pt>
                <c:pt idx="185">
                  <c:v>184</c:v>
                </c:pt>
                <c:pt idx="186">
                  <c:v>185</c:v>
                </c:pt>
                <c:pt idx="187">
                  <c:v>186</c:v>
                </c:pt>
                <c:pt idx="188">
                  <c:v>187</c:v>
                </c:pt>
                <c:pt idx="189">
                  <c:v>188</c:v>
                </c:pt>
                <c:pt idx="190">
                  <c:v>189</c:v>
                </c:pt>
                <c:pt idx="191">
                  <c:v>190</c:v>
                </c:pt>
                <c:pt idx="192">
                  <c:v>191</c:v>
                </c:pt>
                <c:pt idx="193">
                  <c:v>192</c:v>
                </c:pt>
                <c:pt idx="194">
                  <c:v>193</c:v>
                </c:pt>
                <c:pt idx="195">
                  <c:v>194</c:v>
                </c:pt>
                <c:pt idx="196">
                  <c:v>195</c:v>
                </c:pt>
                <c:pt idx="197">
                  <c:v>196</c:v>
                </c:pt>
                <c:pt idx="198">
                  <c:v>197</c:v>
                </c:pt>
                <c:pt idx="199">
                  <c:v>198</c:v>
                </c:pt>
                <c:pt idx="200">
                  <c:v>199</c:v>
                </c:pt>
                <c:pt idx="201">
                  <c:v>200</c:v>
                </c:pt>
                <c:pt idx="202">
                  <c:v>201</c:v>
                </c:pt>
                <c:pt idx="203">
                  <c:v>202</c:v>
                </c:pt>
                <c:pt idx="204">
                  <c:v>203</c:v>
                </c:pt>
                <c:pt idx="205">
                  <c:v>204</c:v>
                </c:pt>
                <c:pt idx="206">
                  <c:v>205</c:v>
                </c:pt>
                <c:pt idx="207">
                  <c:v>206</c:v>
                </c:pt>
                <c:pt idx="208">
                  <c:v>207</c:v>
                </c:pt>
                <c:pt idx="209">
                  <c:v>208</c:v>
                </c:pt>
                <c:pt idx="210">
                  <c:v>209</c:v>
                </c:pt>
                <c:pt idx="211">
                  <c:v>210</c:v>
                </c:pt>
                <c:pt idx="212">
                  <c:v>211</c:v>
                </c:pt>
                <c:pt idx="213">
                  <c:v>212</c:v>
                </c:pt>
                <c:pt idx="214">
                  <c:v>213</c:v>
                </c:pt>
                <c:pt idx="215">
                  <c:v>214</c:v>
                </c:pt>
                <c:pt idx="216">
                  <c:v>215</c:v>
                </c:pt>
                <c:pt idx="217">
                  <c:v>216</c:v>
                </c:pt>
                <c:pt idx="218">
                  <c:v>217</c:v>
                </c:pt>
                <c:pt idx="219">
                  <c:v>218</c:v>
                </c:pt>
                <c:pt idx="220">
                  <c:v>219</c:v>
                </c:pt>
                <c:pt idx="221">
                  <c:v>220</c:v>
                </c:pt>
                <c:pt idx="222">
                  <c:v>221</c:v>
                </c:pt>
                <c:pt idx="223">
                  <c:v>222</c:v>
                </c:pt>
                <c:pt idx="224">
                  <c:v>223</c:v>
                </c:pt>
                <c:pt idx="225">
                  <c:v>224</c:v>
                </c:pt>
                <c:pt idx="226">
                  <c:v>225</c:v>
                </c:pt>
                <c:pt idx="227">
                  <c:v>226</c:v>
                </c:pt>
                <c:pt idx="228">
                  <c:v>227</c:v>
                </c:pt>
                <c:pt idx="229">
                  <c:v>228</c:v>
                </c:pt>
                <c:pt idx="230">
                  <c:v>229</c:v>
                </c:pt>
                <c:pt idx="231">
                  <c:v>230</c:v>
                </c:pt>
                <c:pt idx="232">
                  <c:v>231</c:v>
                </c:pt>
                <c:pt idx="233">
                  <c:v>232</c:v>
                </c:pt>
                <c:pt idx="234">
                  <c:v>233</c:v>
                </c:pt>
                <c:pt idx="235">
                  <c:v>234</c:v>
                </c:pt>
                <c:pt idx="236">
                  <c:v>235</c:v>
                </c:pt>
                <c:pt idx="237">
                  <c:v>236</c:v>
                </c:pt>
                <c:pt idx="238">
                  <c:v>237</c:v>
                </c:pt>
                <c:pt idx="239">
                  <c:v>238</c:v>
                </c:pt>
                <c:pt idx="240">
                  <c:v>239</c:v>
                </c:pt>
                <c:pt idx="241">
                  <c:v>240</c:v>
                </c:pt>
                <c:pt idx="242">
                  <c:v>241</c:v>
                </c:pt>
                <c:pt idx="243">
                  <c:v>242</c:v>
                </c:pt>
                <c:pt idx="244">
                  <c:v>243</c:v>
                </c:pt>
                <c:pt idx="245">
                  <c:v>244</c:v>
                </c:pt>
                <c:pt idx="246">
                  <c:v>245</c:v>
                </c:pt>
                <c:pt idx="247">
                  <c:v>246</c:v>
                </c:pt>
                <c:pt idx="248">
                  <c:v>247</c:v>
                </c:pt>
                <c:pt idx="249">
                  <c:v>248</c:v>
                </c:pt>
                <c:pt idx="250">
                  <c:v>249</c:v>
                </c:pt>
                <c:pt idx="251">
                  <c:v>250</c:v>
                </c:pt>
                <c:pt idx="252">
                  <c:v>251</c:v>
                </c:pt>
                <c:pt idx="253">
                  <c:v>252</c:v>
                </c:pt>
                <c:pt idx="254">
                  <c:v>253</c:v>
                </c:pt>
                <c:pt idx="255">
                  <c:v>254</c:v>
                </c:pt>
                <c:pt idx="256">
                  <c:v>255</c:v>
                </c:pt>
                <c:pt idx="257">
                  <c:v>256</c:v>
                </c:pt>
                <c:pt idx="258">
                  <c:v>257</c:v>
                </c:pt>
                <c:pt idx="259">
                  <c:v>258</c:v>
                </c:pt>
                <c:pt idx="260">
                  <c:v>259</c:v>
                </c:pt>
                <c:pt idx="261">
                  <c:v>260</c:v>
                </c:pt>
                <c:pt idx="262">
                  <c:v>261</c:v>
                </c:pt>
                <c:pt idx="263">
                  <c:v>262</c:v>
                </c:pt>
                <c:pt idx="264">
                  <c:v>263</c:v>
                </c:pt>
                <c:pt idx="265">
                  <c:v>264</c:v>
                </c:pt>
                <c:pt idx="266">
                  <c:v>265</c:v>
                </c:pt>
                <c:pt idx="267">
                  <c:v>266</c:v>
                </c:pt>
                <c:pt idx="268">
                  <c:v>267</c:v>
                </c:pt>
                <c:pt idx="269">
                  <c:v>268</c:v>
                </c:pt>
                <c:pt idx="270">
                  <c:v>269</c:v>
                </c:pt>
                <c:pt idx="271">
                  <c:v>270</c:v>
                </c:pt>
                <c:pt idx="272">
                  <c:v>271</c:v>
                </c:pt>
                <c:pt idx="273">
                  <c:v>272</c:v>
                </c:pt>
                <c:pt idx="274">
                  <c:v>273</c:v>
                </c:pt>
                <c:pt idx="275">
                  <c:v>274</c:v>
                </c:pt>
                <c:pt idx="276">
                  <c:v>275</c:v>
                </c:pt>
                <c:pt idx="277">
                  <c:v>276</c:v>
                </c:pt>
                <c:pt idx="278">
                  <c:v>277</c:v>
                </c:pt>
                <c:pt idx="279">
                  <c:v>278</c:v>
                </c:pt>
                <c:pt idx="280">
                  <c:v>279</c:v>
                </c:pt>
                <c:pt idx="281">
                  <c:v>280</c:v>
                </c:pt>
                <c:pt idx="282">
                  <c:v>281</c:v>
                </c:pt>
                <c:pt idx="283">
                  <c:v>282</c:v>
                </c:pt>
                <c:pt idx="284">
                  <c:v>283</c:v>
                </c:pt>
                <c:pt idx="285">
                  <c:v>284</c:v>
                </c:pt>
                <c:pt idx="286">
                  <c:v>285</c:v>
                </c:pt>
                <c:pt idx="287">
                  <c:v>286</c:v>
                </c:pt>
                <c:pt idx="288">
                  <c:v>287</c:v>
                </c:pt>
                <c:pt idx="289">
                  <c:v>288</c:v>
                </c:pt>
                <c:pt idx="290">
                  <c:v>289</c:v>
                </c:pt>
                <c:pt idx="291">
                  <c:v>290</c:v>
                </c:pt>
              </c:numCache>
            </c:numRef>
          </c:xVal>
          <c:yVal>
            <c:numRef>
              <c:f>Σενάριο!$I$2:$I$293</c:f>
              <c:numCache>
                <c:formatCode>General</c:formatCode>
                <c:ptCount val="292"/>
                <c:pt idx="1">
                  <c:v>21.42</c:v>
                </c:pt>
                <c:pt idx="2">
                  <c:v>21.42</c:v>
                </c:pt>
                <c:pt idx="3">
                  <c:v>20.098196139529836</c:v>
                </c:pt>
                <c:pt idx="4">
                  <c:v>19.262955146614246</c:v>
                </c:pt>
                <c:pt idx="5">
                  <c:v>18.548095390675211</c:v>
                </c:pt>
                <c:pt idx="6">
                  <c:v>18.009839886530152</c:v>
                </c:pt>
                <c:pt idx="7">
                  <c:v>17.601513422988084</c:v>
                </c:pt>
                <c:pt idx="8">
                  <c:v>17.295424398264718</c:v>
                </c:pt>
                <c:pt idx="9">
                  <c:v>17.06482759551319</c:v>
                </c:pt>
                <c:pt idx="10">
                  <c:v>16.889786642975075</c:v>
                </c:pt>
                <c:pt idx="11">
                  <c:v>16.755443405676615</c:v>
                </c:pt>
                <c:pt idx="12">
                  <c:v>16.651060212233421</c:v>
                </c:pt>
                <c:pt idx="13">
                  <c:v>16.568879021243784</c:v>
                </c:pt>
                <c:pt idx="14">
                  <c:v>16.50328078524069</c:v>
                </c:pt>
                <c:pt idx="15">
                  <c:v>16.450163486086865</c:v>
                </c:pt>
                <c:pt idx="16">
                  <c:v>16.406505821714784</c:v>
                </c:pt>
                <c:pt idx="17">
                  <c:v>16.370061828496745</c:v>
                </c:pt>
                <c:pt idx="18">
                  <c:v>16.339147453939535</c:v>
                </c:pt>
                <c:pt idx="19">
                  <c:v>16.312490199732878</c:v>
                </c:pt>
                <c:pt idx="20">
                  <c:v>16.289122142760938</c:v>
                </c:pt>
                <c:pt idx="21">
                  <c:v>16.268302926094371</c:v>
                </c:pt>
                <c:pt idx="22">
                  <c:v>16.249463668385701</c:v>
                </c:pt>
                <c:pt idx="23">
                  <c:v>16.232165644589159</c:v>
                </c:pt>
                <c:pt idx="24">
                  <c:v>16.216069530680574</c:v>
                </c:pt>
                <c:pt idx="25">
                  <c:v>16.200912299546559</c:v>
                </c:pt>
                <c:pt idx="26">
                  <c:v>16.186489725825336</c:v>
                </c:pt>
                <c:pt idx="27">
                  <c:v>16.172643048597354</c:v>
                </c:pt>
                <c:pt idx="28">
                  <c:v>16.159248747037712</c:v>
                </c:pt>
                <c:pt idx="29">
                  <c:v>16.146210666976209</c:v>
                </c:pt>
                <c:pt idx="30">
                  <c:v>16.133453935970373</c:v>
                </c:pt>
                <c:pt idx="31">
                  <c:v>16.120920247397112</c:v>
                </c:pt>
                <c:pt idx="32">
                  <c:v>16.10856419771816</c:v>
                </c:pt>
                <c:pt idx="33">
                  <c:v>16.096350437199089</c:v>
                </c:pt>
                <c:pt idx="34">
                  <c:v>16.084251450910383</c:v>
                </c:pt>
                <c:pt idx="35">
                  <c:v>16.072245829271001</c:v>
                </c:pt>
                <c:pt idx="36">
                  <c:v>16.060316919513383</c:v>
                </c:pt>
                <c:pt idx="37">
                  <c:v>16.048451773940375</c:v>
                </c:pt>
                <c:pt idx="38">
                  <c:v>16.036640329635009</c:v>
                </c:pt>
                <c:pt idx="39">
                  <c:v>16.024874768772197</c:v>
                </c:pt>
                <c:pt idx="40">
                  <c:v>16.013149019896765</c:v>
                </c:pt>
                <c:pt idx="41">
                  <c:v>16.001458369240893</c:v>
                </c:pt>
                <c:pt idx="42">
                  <c:v>15.989799157932257</c:v>
                </c:pt>
                <c:pt idx="43">
                  <c:v>15.978168546229298</c:v>
                </c:pt>
                <c:pt idx="44">
                  <c:v>15.966564330045841</c:v>
                </c:pt>
                <c:pt idx="45">
                  <c:v>15.954984798251067</c:v>
                </c:pt>
                <c:pt idx="46">
                  <c:v>15.943428621750945</c:v>
                </c:pt>
                <c:pt idx="47">
                  <c:v>15.931894767327851</c:v>
                </c:pt>
                <c:pt idx="48">
                  <c:v>15.920382430756007</c:v>
                </c:pt>
                <c:pt idx="49">
                  <c:v>15.908890984915267</c:v>
                </c:pt>
                <c:pt idx="50">
                  <c:v>15.897419939567532</c:v>
                </c:pt>
                <c:pt idx="51">
                  <c:v>15.885968910196015</c:v>
                </c:pt>
                <c:pt idx="52">
                  <c:v>15.87453759388235</c:v>
                </c:pt>
                <c:pt idx="53">
                  <c:v>15.863125750645262</c:v>
                </c:pt>
                <c:pt idx="54">
                  <c:v>15.851733189014588</c:v>
                </c:pt>
                <c:pt idx="55">
                  <c:v>15.84035975488743</c:v>
                </c:pt>
                <c:pt idx="56">
                  <c:v>15.829005322925923</c:v>
                </c:pt>
                <c:pt idx="57">
                  <c:v>15.817669789921791</c:v>
                </c:pt>
                <c:pt idx="58">
                  <c:v>15.806353069681732</c:v>
                </c:pt>
                <c:pt idx="59">
                  <c:v>15.795055089087958</c:v>
                </c:pt>
                <c:pt idx="60">
                  <c:v>15.783775785066107</c:v>
                </c:pt>
                <c:pt idx="61">
                  <c:v>15.772515102253259</c:v>
                </c:pt>
                <c:pt idx="62">
                  <c:v>15.761272991205729</c:v>
                </c:pt>
                <c:pt idx="63">
                  <c:v>15.750049407022718</c:v>
                </c:pt>
                <c:pt idx="64">
                  <c:v>15.738844308290101</c:v>
                </c:pt>
                <c:pt idx="65">
                  <c:v>15.727657656270509</c:v>
                </c:pt>
                <c:pt idx="66">
                  <c:v>15.716489414282727</c:v>
                </c:pt>
                <c:pt idx="67">
                  <c:v>15.705339547226506</c:v>
                </c:pt>
                <c:pt idx="68">
                  <c:v>15.694208021219</c:v>
                </c:pt>
                <c:pt idx="69">
                  <c:v>15.683094803316791</c:v>
                </c:pt>
                <c:pt idx="70">
                  <c:v>15.671999861303549</c:v>
                </c:pt>
                <c:pt idx="71">
                  <c:v>15.660923163527897</c:v>
                </c:pt>
                <c:pt idx="72">
                  <c:v>15.64986467877976</c:v>
                </c:pt>
                <c:pt idx="73">
                  <c:v>15.638824376196078</c:v>
                </c:pt>
                <c:pt idx="74">
                  <c:v>15.627802225188999</c:v>
                </c:pt>
                <c:pt idx="75">
                  <c:v>15.616798195391212</c:v>
                </c:pt>
                <c:pt idx="76">
                  <c:v>15.605812256614362</c:v>
                </c:pt>
                <c:pt idx="77">
                  <c:v>15.594844378817434</c:v>
                </c:pt>
                <c:pt idx="78">
                  <c:v>15.583894532082736</c:v>
                </c:pt>
                <c:pt idx="79">
                  <c:v>15.572962686597656</c:v>
                </c:pt>
                <c:pt idx="80">
                  <c:v>15.562048812640821</c:v>
                </c:pt>
                <c:pt idx="81">
                  <c:v>15.551152880571596</c:v>
                </c:pt>
                <c:pt idx="82">
                  <c:v>15.540274860822107</c:v>
                </c:pt>
                <c:pt idx="83">
                  <c:v>15.529414723891206</c:v>
                </c:pt>
                <c:pt idx="84">
                  <c:v>15.518572440339881</c:v>
                </c:pt>
                <c:pt idx="85">
                  <c:v>15.507747980787776</c:v>
                </c:pt>
                <c:pt idx="86">
                  <c:v>15.496941315910549</c:v>
                </c:pt>
                <c:pt idx="87">
                  <c:v>15.486152416437854</c:v>
                </c:pt>
                <c:pt idx="88">
                  <c:v>15.475381253151809</c:v>
                </c:pt>
                <c:pt idx="89">
                  <c:v>15.464627796885825</c:v>
                </c:pt>
                <c:pt idx="90">
                  <c:v>15.453892018523698</c:v>
                </c:pt>
                <c:pt idx="91">
                  <c:v>15.443173888998917</c:v>
                </c:pt>
                <c:pt idx="92">
                  <c:v>15.43247337929412</c:v>
                </c:pt>
                <c:pt idx="93">
                  <c:v>15.421790460440665</c:v>
                </c:pt>
                <c:pt idx="94">
                  <c:v>15.411125103518295</c:v>
                </c:pt>
                <c:pt idx="95">
                  <c:v>15.400477279654863</c:v>
                </c:pt>
                <c:pt idx="96">
                  <c:v>15.389846960026109</c:v>
                </c:pt>
                <c:pt idx="97">
                  <c:v>15.37923411585547</c:v>
                </c:pt>
                <c:pt idx="98">
                  <c:v>15.368638718413923</c:v>
                </c:pt>
                <c:pt idx="99">
                  <c:v>15.358060739019852</c:v>
                </c:pt>
                <c:pt idx="100">
                  <c:v>15.347500149038915</c:v>
                </c:pt>
                <c:pt idx="101">
                  <c:v>15.33695691988394</c:v>
                </c:pt>
                <c:pt idx="102">
                  <c:v>15.326431023014823</c:v>
                </c:pt>
                <c:pt idx="103">
                  <c:v>15.315922429938427</c:v>
                </c:pt>
                <c:pt idx="104">
                  <c:v>15.305431112208495</c:v>
                </c:pt>
                <c:pt idx="105">
                  <c:v>15.294957041425564</c:v>
                </c:pt>
                <c:pt idx="106">
                  <c:v>15.284500189236875</c:v>
                </c:pt>
                <c:pt idx="107">
                  <c:v>15.274060527336296</c:v>
                </c:pt>
                <c:pt idx="108">
                  <c:v>15.263638027464241</c:v>
                </c:pt>
                <c:pt idx="109">
                  <c:v>15.253232661407587</c:v>
                </c:pt>
                <c:pt idx="110">
                  <c:v>15.242844400999598</c:v>
                </c:pt>
                <c:pt idx="111">
                  <c:v>15.232473218119846</c:v>
                </c:pt>
                <c:pt idx="112">
                  <c:v>15.222119084694137</c:v>
                </c:pt>
                <c:pt idx="113">
                  <c:v>15.211781972694428</c:v>
                </c:pt>
                <c:pt idx="114">
                  <c:v>15.201461854138755</c:v>
                </c:pt>
                <c:pt idx="115">
                  <c:v>15.191158701091155</c:v>
                </c:pt>
                <c:pt idx="116">
                  <c:v>15.18087248566159</c:v>
                </c:pt>
                <c:pt idx="117">
                  <c:v>15.170603180005875</c:v>
                </c:pt>
                <c:pt idx="118">
                  <c:v>15.160350756325595</c:v>
                </c:pt>
                <c:pt idx="119">
                  <c:v>15.150115186868037</c:v>
                </c:pt>
                <c:pt idx="120">
                  <c:v>15.13989644392611</c:v>
                </c:pt>
                <c:pt idx="121">
                  <c:v>15.129694499838273</c:v>
                </c:pt>
                <c:pt idx="122">
                  <c:v>15.119509326988457</c:v>
                </c:pt>
                <c:pt idx="123">
                  <c:v>15.109340897805993</c:v>
                </c:pt>
                <c:pt idx="124">
                  <c:v>15.099189184765535</c:v>
                </c:pt>
                <c:pt idx="125">
                  <c:v>15.089054160386988</c:v>
                </c:pt>
                <c:pt idx="126">
                  <c:v>15.078935797235433</c:v>
                </c:pt>
                <c:pt idx="127">
                  <c:v>15.068834067921049</c:v>
                </c:pt>
                <c:pt idx="128">
                  <c:v>15.058748945099046</c:v>
                </c:pt>
                <c:pt idx="129">
                  <c:v>15.048680401469582</c:v>
                </c:pt>
                <c:pt idx="130">
                  <c:v>15.038628409777697</c:v>
                </c:pt>
                <c:pt idx="131">
                  <c:v>15.028592942813237</c:v>
                </c:pt>
                <c:pt idx="132">
                  <c:v>15.018573973410776</c:v>
                </c:pt>
                <c:pt idx="133">
                  <c:v>15.008571474449548</c:v>
                </c:pt>
                <c:pt idx="134">
                  <c:v>14.998585418853372</c:v>
                </c:pt>
                <c:pt idx="135">
                  <c:v>14.988615779590578</c:v>
                </c:pt>
                <c:pt idx="136">
                  <c:v>14.978662529673935</c:v>
                </c:pt>
                <c:pt idx="137">
                  <c:v>14.968725642160573</c:v>
                </c:pt>
                <c:pt idx="138">
                  <c:v>14.958805090151918</c:v>
                </c:pt>
                <c:pt idx="139">
                  <c:v>14.948900846793615</c:v>
                </c:pt>
                <c:pt idx="140">
                  <c:v>14.939012885275453</c:v>
                </c:pt>
                <c:pt idx="141">
                  <c:v>14.929141178831298</c:v>
                </c:pt>
                <c:pt idx="142">
                  <c:v>14.919285700739016</c:v>
                </c:pt>
                <c:pt idx="143">
                  <c:v>14.909446424320402</c:v>
                </c:pt>
                <c:pt idx="144">
                  <c:v>14.899623322941109</c:v>
                </c:pt>
                <c:pt idx="145">
                  <c:v>14.889816370010573</c:v>
                </c:pt>
                <c:pt idx="146">
                  <c:v>14.880025538981945</c:v>
                </c:pt>
                <c:pt idx="147">
                  <c:v>14.870250803352016</c:v>
                </c:pt>
                <c:pt idx="148">
                  <c:v>14.860492136661147</c:v>
                </c:pt>
                <c:pt idx="149">
                  <c:v>14.850749512493195</c:v>
                </c:pt>
                <c:pt idx="150">
                  <c:v>14.841022904475444</c:v>
                </c:pt>
                <c:pt idx="151">
                  <c:v>14.831312286278536</c:v>
                </c:pt>
                <c:pt idx="152">
                  <c:v>14.821617631616391</c:v>
                </c:pt>
                <c:pt idx="153">
                  <c:v>14.811938914246145</c:v>
                </c:pt>
                <c:pt idx="154">
                  <c:v>14.802276107968074</c:v>
                </c:pt>
                <c:pt idx="155">
                  <c:v>14.792629186625526</c:v>
                </c:pt>
                <c:pt idx="156">
                  <c:v>14.782998124104846</c:v>
                </c:pt>
                <c:pt idx="157">
                  <c:v>14.77338289433531</c:v>
                </c:pt>
                <c:pt idx="158">
                  <c:v>14.763783471289051</c:v>
                </c:pt>
                <c:pt idx="159">
                  <c:v>14.75419982898099</c:v>
                </c:pt>
                <c:pt idx="160">
                  <c:v>14.744631941468768</c:v>
                </c:pt>
                <c:pt idx="161">
                  <c:v>14.735079782852669</c:v>
                </c:pt>
                <c:pt idx="162">
                  <c:v>14.725543327275558</c:v>
                </c:pt>
                <c:pt idx="163">
                  <c:v>14.716022548922805</c:v>
                </c:pt>
                <c:pt idx="164">
                  <c:v>14.706517422022218</c:v>
                </c:pt>
                <c:pt idx="165">
                  <c:v>14.697027920843974</c:v>
                </c:pt>
                <c:pt idx="166">
                  <c:v>14.687554019700544</c:v>
                </c:pt>
                <c:pt idx="167">
                  <c:v>14.678095692946632</c:v>
                </c:pt>
                <c:pt idx="168">
                  <c:v>14.668652914979099</c:v>
                </c:pt>
                <c:pt idx="169">
                  <c:v>14.659225660236894</c:v>
                </c:pt>
                <c:pt idx="170">
                  <c:v>14.64981390320099</c:v>
                </c:pt>
                <c:pt idx="171">
                  <c:v>14.640417618394308</c:v>
                </c:pt>
                <c:pt idx="172">
                  <c:v>14.631036780381653</c:v>
                </c:pt>
                <c:pt idx="173">
                  <c:v>14.621671363769643</c:v>
                </c:pt>
                <c:pt idx="174">
                  <c:v>14.612321343206641</c:v>
                </c:pt>
                <c:pt idx="175">
                  <c:v>14.602986693382688</c:v>
                </c:pt>
                <c:pt idx="176">
                  <c:v>14.593667389029431</c:v>
                </c:pt>
                <c:pt idx="177">
                  <c:v>14.584363404920055</c:v>
                </c:pt>
                <c:pt idx="178">
                  <c:v>14.575074715869217</c:v>
                </c:pt>
                <c:pt idx="179">
                  <c:v>14.56580129673298</c:v>
                </c:pt>
                <c:pt idx="180">
                  <c:v>14.556543122408737</c:v>
                </c:pt>
                <c:pt idx="181">
                  <c:v>14.54730016783515</c:v>
                </c:pt>
                <c:pt idx="182">
                  <c:v>14.538072407992081</c:v>
                </c:pt>
                <c:pt idx="183">
                  <c:v>14.528859817900521</c:v>
                </c:pt>
                <c:pt idx="184">
                  <c:v>14.519662372622527</c:v>
                </c:pt>
                <c:pt idx="185">
                  <c:v>14.510480047261149</c:v>
                </c:pt>
                <c:pt idx="186">
                  <c:v>14.501312816960368</c:v>
                </c:pt>
                <c:pt idx="187">
                  <c:v>14.492160656905027</c:v>
                </c:pt>
                <c:pt idx="188">
                  <c:v>14.48302354232076</c:v>
                </c:pt>
                <c:pt idx="189">
                  <c:v>14.473901448473933</c:v>
                </c:pt>
                <c:pt idx="190">
                  <c:v>14.464794350671569</c:v>
                </c:pt>
                <c:pt idx="191">
                  <c:v>14.455702224261286</c:v>
                </c:pt>
                <c:pt idx="192">
                  <c:v>14.446625044631226</c:v>
                </c:pt>
                <c:pt idx="193">
                  <c:v>14.437562787209995</c:v>
                </c:pt>
                <c:pt idx="194">
                  <c:v>14.428515427466589</c:v>
                </c:pt>
                <c:pt idx="195">
                  <c:v>14.419482940910333</c:v>
                </c:pt>
                <c:pt idx="196">
                  <c:v>14.410465303090813</c:v>
                </c:pt>
                <c:pt idx="197">
                  <c:v>14.401462489597808</c:v>
                </c:pt>
                <c:pt idx="198">
                  <c:v>14.392474476061228</c:v>
                </c:pt>
                <c:pt idx="199">
                  <c:v>14.383501238151043</c:v>
                </c:pt>
                <c:pt idx="200">
                  <c:v>14.374542751577222</c:v>
                </c:pt>
                <c:pt idx="201">
                  <c:v>14.365598992089664</c:v>
                </c:pt>
                <c:pt idx="202">
                  <c:v>14.356669935478134</c:v>
                </c:pt>
                <c:pt idx="203">
                  <c:v>14.347755557572196</c:v>
                </c:pt>
                <c:pt idx="204">
                  <c:v>14.338855834241148</c:v>
                </c:pt>
                <c:pt idx="205">
                  <c:v>14.329970741393959</c:v>
                </c:pt>
                <c:pt idx="206">
                  <c:v>14.3211002549792</c:v>
                </c:pt>
                <c:pt idx="207">
                  <c:v>14.312244350984981</c:v>
                </c:pt>
                <c:pt idx="208">
                  <c:v>14.303403005438888</c:v>
                </c:pt>
                <c:pt idx="209">
                  <c:v>14.294576194407911</c:v>
                </c:pt>
                <c:pt idx="210">
                  <c:v>14.285763893998389</c:v>
                </c:pt>
                <c:pt idx="211">
                  <c:v>14.276966080355939</c:v>
                </c:pt>
                <c:pt idx="212">
                  <c:v>14.268182729665391</c:v>
                </c:pt>
                <c:pt idx="213">
                  <c:v>14.259413818150728</c:v>
                </c:pt>
                <c:pt idx="214">
                  <c:v>14.250659322075018</c:v>
                </c:pt>
                <c:pt idx="215">
                  <c:v>14.24191921774035</c:v>
                </c:pt>
                <c:pt idx="216">
                  <c:v>14.233193481487771</c:v>
                </c:pt>
                <c:pt idx="217">
                  <c:v>14.22448208969722</c:v>
                </c:pt>
                <c:pt idx="218">
                  <c:v>14.21578501878747</c:v>
                </c:pt>
                <c:pt idx="219">
                  <c:v>14.207102245216054</c:v>
                </c:pt>
                <c:pt idx="220">
                  <c:v>14.198433745479214</c:v>
                </c:pt>
                <c:pt idx="221">
                  <c:v>14.189779496111825</c:v>
                </c:pt>
                <c:pt idx="222">
                  <c:v>14.181139473687338</c:v>
                </c:pt>
                <c:pt idx="223">
                  <c:v>14.172513654817715</c:v>
                </c:pt>
                <c:pt idx="224">
                  <c:v>14.163902016153369</c:v>
                </c:pt>
                <c:pt idx="225">
                  <c:v>14.155304534383095</c:v>
                </c:pt>
                <c:pt idx="226">
                  <c:v>14.146721186234013</c:v>
                </c:pt>
                <c:pt idx="227">
                  <c:v>14.138151948471497</c:v>
                </c:pt>
                <c:pt idx="228">
                  <c:v>14.129596797899122</c:v>
                </c:pt>
                <c:pt idx="229">
                  <c:v>14.121055711358593</c:v>
                </c:pt>
                <c:pt idx="230">
                  <c:v>14.112528665729689</c:v>
                </c:pt>
                <c:pt idx="231">
                  <c:v>14.104015637930193</c:v>
                </c:pt>
                <c:pt idx="232">
                  <c:v>14.095516604915835</c:v>
                </c:pt>
                <c:pt idx="233">
                  <c:v>14.087031543680228</c:v>
                </c:pt>
                <c:pt idx="234">
                  <c:v>14.078560431254806</c:v>
                </c:pt>
                <c:pt idx="235">
                  <c:v>14.070103244708761</c:v>
                </c:pt>
                <c:pt idx="236">
                  <c:v>14.061659961148983</c:v>
                </c:pt>
                <c:pt idx="237">
                  <c:v>14.053230557719996</c:v>
                </c:pt>
                <c:pt idx="238">
                  <c:v>14.044815011603895</c:v>
                </c:pt>
                <c:pt idx="239">
                  <c:v>14.036413300020287</c:v>
                </c:pt>
                <c:pt idx="240">
                  <c:v>14.028025400226232</c:v>
                </c:pt>
                <c:pt idx="241">
                  <c:v>14.019651289516171</c:v>
                </c:pt>
                <c:pt idx="242">
                  <c:v>14.011290945221875</c:v>
                </c:pt>
                <c:pt idx="243">
                  <c:v>14.002944344712379</c:v>
                </c:pt>
                <c:pt idx="244">
                  <c:v>13.994611465393923</c:v>
                </c:pt>
                <c:pt idx="245">
                  <c:v>13.98629228470989</c:v>
                </c:pt>
                <c:pt idx="246">
                  <c:v>13.977986780140741</c:v>
                </c:pt>
                <c:pt idx="247">
                  <c:v>13.969694929203959</c:v>
                </c:pt>
                <c:pt idx="248">
                  <c:v>13.961416709453987</c:v>
                </c:pt>
                <c:pt idx="249">
                  <c:v>13.953152098482168</c:v>
                </c:pt>
                <c:pt idx="250">
                  <c:v>13.944901073916681</c:v>
                </c:pt>
                <c:pt idx="251">
                  <c:v>13.936663613422482</c:v>
                </c:pt>
                <c:pt idx="252">
                  <c:v>13.928439694701249</c:v>
                </c:pt>
                <c:pt idx="253">
                  <c:v>13.92022929549131</c:v>
                </c:pt>
                <c:pt idx="254">
                  <c:v>13.912032393567596</c:v>
                </c:pt>
                <c:pt idx="255">
                  <c:v>13.90384896674157</c:v>
                </c:pt>
                <c:pt idx="256">
                  <c:v>13.895678992861173</c:v>
                </c:pt>
                <c:pt idx="257">
                  <c:v>13.887522449810762</c:v>
                </c:pt>
                <c:pt idx="258">
                  <c:v>13.87937931551105</c:v>
                </c:pt>
                <c:pt idx="259">
                  <c:v>13.871249567919048</c:v>
                </c:pt>
                <c:pt idx="260">
                  <c:v>13.863133185028001</c:v>
                </c:pt>
                <c:pt idx="261">
                  <c:v>13.855030144867337</c:v>
                </c:pt>
                <c:pt idx="262">
                  <c:v>13.846940425502597</c:v>
                </c:pt>
                <c:pt idx="263">
                  <c:v>13.838864005035383</c:v>
                </c:pt>
                <c:pt idx="264">
                  <c:v>13.830800861603295</c:v>
                </c:pt>
                <c:pt idx="265">
                  <c:v>13.822750973379874</c:v>
                </c:pt>
                <c:pt idx="266">
                  <c:v>13.814714318574541</c:v>
                </c:pt>
                <c:pt idx="267">
                  <c:v>13.806690875432542</c:v>
                </c:pt>
                <c:pt idx="268">
                  <c:v>13.798680622234881</c:v>
                </c:pt>
                <c:pt idx="269">
                  <c:v>13.790683537298273</c:v>
                </c:pt>
                <c:pt idx="270">
                  <c:v>13.782699598975073</c:v>
                </c:pt>
                <c:pt idx="271">
                  <c:v>13.774728785653227</c:v>
                </c:pt>
                <c:pt idx="272">
                  <c:v>13.766771075756207</c:v>
                </c:pt>
                <c:pt idx="273">
                  <c:v>13.758826447742956</c:v>
                </c:pt>
                <c:pt idx="274">
                  <c:v>13.750894880107831</c:v>
                </c:pt>
                <c:pt idx="275">
                  <c:v>13.742976351380539</c:v>
                </c:pt>
                <c:pt idx="276">
                  <c:v>13.735070840126085</c:v>
                </c:pt>
                <c:pt idx="277">
                  <c:v>13.72717832494471</c:v>
                </c:pt>
                <c:pt idx="278">
                  <c:v>13.719298784471837</c:v>
                </c:pt>
                <c:pt idx="279">
                  <c:v>13.711432197378009</c:v>
                </c:pt>
                <c:pt idx="280">
                  <c:v>13.703578542368833</c:v>
                </c:pt>
                <c:pt idx="281">
                  <c:v>13.695737798184922</c:v>
                </c:pt>
                <c:pt idx="282">
                  <c:v>13.68790994360184</c:v>
                </c:pt>
                <c:pt idx="283">
                  <c:v>13.68009495743004</c:v>
                </c:pt>
                <c:pt idx="284">
                  <c:v>13.67229281851481</c:v>
                </c:pt>
                <c:pt idx="285">
                  <c:v>13.664503505736215</c:v>
                </c:pt>
                <c:pt idx="286">
                  <c:v>13.656726998009042</c:v>
                </c:pt>
                <c:pt idx="287">
                  <c:v>13.648963274282734</c:v>
                </c:pt>
                <c:pt idx="288">
                  <c:v>13.641212313541345</c:v>
                </c:pt>
                <c:pt idx="289">
                  <c:v>13.633474094803477</c:v>
                </c:pt>
                <c:pt idx="290">
                  <c:v>13.625748597122222</c:v>
                </c:pt>
                <c:pt idx="291">
                  <c:v>13.618035799585108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0504-44CF-9215-FDFD6F1C921E}"/>
            </c:ext>
          </c:extLst>
        </c:ser>
        <c:ser>
          <c:idx val="1"/>
          <c:order val="1"/>
          <c:tx>
            <c:strRef>
              <c:f>Σενάριο!$J$1</c:f>
              <c:strCache>
                <c:ptCount val="1"/>
                <c:pt idx="0">
                  <c:v>Ρ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Σενάριο!$H$3:$H$293</c:f>
              <c:numCache>
                <c:formatCode>General</c:formatCode>
                <c:ptCount val="29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  <c:pt idx="60">
                  <c:v>60</c:v>
                </c:pt>
                <c:pt idx="61">
                  <c:v>61</c:v>
                </c:pt>
                <c:pt idx="62">
                  <c:v>62</c:v>
                </c:pt>
                <c:pt idx="63">
                  <c:v>63</c:v>
                </c:pt>
                <c:pt idx="64">
                  <c:v>64</c:v>
                </c:pt>
                <c:pt idx="65">
                  <c:v>65</c:v>
                </c:pt>
                <c:pt idx="66">
                  <c:v>66</c:v>
                </c:pt>
                <c:pt idx="67">
                  <c:v>67</c:v>
                </c:pt>
                <c:pt idx="68">
                  <c:v>68</c:v>
                </c:pt>
                <c:pt idx="69">
                  <c:v>69</c:v>
                </c:pt>
                <c:pt idx="70">
                  <c:v>70</c:v>
                </c:pt>
                <c:pt idx="71">
                  <c:v>71</c:v>
                </c:pt>
                <c:pt idx="72">
                  <c:v>72</c:v>
                </c:pt>
                <c:pt idx="73">
                  <c:v>73</c:v>
                </c:pt>
                <c:pt idx="74">
                  <c:v>74</c:v>
                </c:pt>
                <c:pt idx="75">
                  <c:v>75</c:v>
                </c:pt>
                <c:pt idx="76">
                  <c:v>76</c:v>
                </c:pt>
                <c:pt idx="77">
                  <c:v>77</c:v>
                </c:pt>
                <c:pt idx="78">
                  <c:v>78</c:v>
                </c:pt>
                <c:pt idx="79">
                  <c:v>79</c:v>
                </c:pt>
                <c:pt idx="80">
                  <c:v>80</c:v>
                </c:pt>
                <c:pt idx="81">
                  <c:v>81</c:v>
                </c:pt>
                <c:pt idx="82">
                  <c:v>82</c:v>
                </c:pt>
                <c:pt idx="83">
                  <c:v>83</c:v>
                </c:pt>
                <c:pt idx="84">
                  <c:v>84</c:v>
                </c:pt>
                <c:pt idx="85">
                  <c:v>85</c:v>
                </c:pt>
                <c:pt idx="86">
                  <c:v>86</c:v>
                </c:pt>
                <c:pt idx="87">
                  <c:v>87</c:v>
                </c:pt>
                <c:pt idx="88">
                  <c:v>88</c:v>
                </c:pt>
                <c:pt idx="89">
                  <c:v>89</c:v>
                </c:pt>
                <c:pt idx="90">
                  <c:v>90</c:v>
                </c:pt>
                <c:pt idx="91">
                  <c:v>91</c:v>
                </c:pt>
                <c:pt idx="92">
                  <c:v>92</c:v>
                </c:pt>
                <c:pt idx="93">
                  <c:v>93</c:v>
                </c:pt>
                <c:pt idx="94">
                  <c:v>94</c:v>
                </c:pt>
                <c:pt idx="95">
                  <c:v>95</c:v>
                </c:pt>
                <c:pt idx="96">
                  <c:v>96</c:v>
                </c:pt>
                <c:pt idx="97">
                  <c:v>97</c:v>
                </c:pt>
                <c:pt idx="98">
                  <c:v>98</c:v>
                </c:pt>
                <c:pt idx="99">
                  <c:v>99</c:v>
                </c:pt>
                <c:pt idx="100">
                  <c:v>100</c:v>
                </c:pt>
                <c:pt idx="101">
                  <c:v>101</c:v>
                </c:pt>
                <c:pt idx="102">
                  <c:v>102</c:v>
                </c:pt>
                <c:pt idx="103">
                  <c:v>103</c:v>
                </c:pt>
                <c:pt idx="104">
                  <c:v>104</c:v>
                </c:pt>
                <c:pt idx="105">
                  <c:v>105</c:v>
                </c:pt>
                <c:pt idx="106">
                  <c:v>106</c:v>
                </c:pt>
                <c:pt idx="107">
                  <c:v>107</c:v>
                </c:pt>
                <c:pt idx="108">
                  <c:v>108</c:v>
                </c:pt>
                <c:pt idx="109">
                  <c:v>109</c:v>
                </c:pt>
                <c:pt idx="110">
                  <c:v>110</c:v>
                </c:pt>
                <c:pt idx="111">
                  <c:v>111</c:v>
                </c:pt>
                <c:pt idx="112">
                  <c:v>112</c:v>
                </c:pt>
                <c:pt idx="113">
                  <c:v>113</c:v>
                </c:pt>
                <c:pt idx="114">
                  <c:v>114</c:v>
                </c:pt>
                <c:pt idx="115">
                  <c:v>115</c:v>
                </c:pt>
                <c:pt idx="116">
                  <c:v>116</c:v>
                </c:pt>
                <c:pt idx="117">
                  <c:v>117</c:v>
                </c:pt>
                <c:pt idx="118">
                  <c:v>118</c:v>
                </c:pt>
                <c:pt idx="119">
                  <c:v>119</c:v>
                </c:pt>
                <c:pt idx="120">
                  <c:v>120</c:v>
                </c:pt>
                <c:pt idx="121">
                  <c:v>121</c:v>
                </c:pt>
                <c:pt idx="122">
                  <c:v>122</c:v>
                </c:pt>
                <c:pt idx="123">
                  <c:v>123</c:v>
                </c:pt>
                <c:pt idx="124">
                  <c:v>124</c:v>
                </c:pt>
                <c:pt idx="125">
                  <c:v>125</c:v>
                </c:pt>
                <c:pt idx="126">
                  <c:v>126</c:v>
                </c:pt>
                <c:pt idx="127">
                  <c:v>127</c:v>
                </c:pt>
                <c:pt idx="128">
                  <c:v>128</c:v>
                </c:pt>
                <c:pt idx="129">
                  <c:v>129</c:v>
                </c:pt>
                <c:pt idx="130">
                  <c:v>130</c:v>
                </c:pt>
                <c:pt idx="131">
                  <c:v>131</c:v>
                </c:pt>
                <c:pt idx="132">
                  <c:v>132</c:v>
                </c:pt>
                <c:pt idx="133">
                  <c:v>133</c:v>
                </c:pt>
                <c:pt idx="134">
                  <c:v>134</c:v>
                </c:pt>
                <c:pt idx="135">
                  <c:v>135</c:v>
                </c:pt>
                <c:pt idx="136">
                  <c:v>136</c:v>
                </c:pt>
                <c:pt idx="137">
                  <c:v>137</c:v>
                </c:pt>
                <c:pt idx="138">
                  <c:v>138</c:v>
                </c:pt>
                <c:pt idx="139">
                  <c:v>139</c:v>
                </c:pt>
                <c:pt idx="140">
                  <c:v>140</c:v>
                </c:pt>
                <c:pt idx="141">
                  <c:v>141</c:v>
                </c:pt>
                <c:pt idx="142">
                  <c:v>142</c:v>
                </c:pt>
                <c:pt idx="143">
                  <c:v>143</c:v>
                </c:pt>
                <c:pt idx="144">
                  <c:v>144</c:v>
                </c:pt>
                <c:pt idx="145">
                  <c:v>145</c:v>
                </c:pt>
                <c:pt idx="146">
                  <c:v>146</c:v>
                </c:pt>
                <c:pt idx="147">
                  <c:v>147</c:v>
                </c:pt>
                <c:pt idx="148">
                  <c:v>148</c:v>
                </c:pt>
                <c:pt idx="149">
                  <c:v>149</c:v>
                </c:pt>
                <c:pt idx="150">
                  <c:v>150</c:v>
                </c:pt>
                <c:pt idx="151">
                  <c:v>151</c:v>
                </c:pt>
                <c:pt idx="152">
                  <c:v>152</c:v>
                </c:pt>
                <c:pt idx="153">
                  <c:v>153</c:v>
                </c:pt>
                <c:pt idx="154">
                  <c:v>154</c:v>
                </c:pt>
                <c:pt idx="155">
                  <c:v>155</c:v>
                </c:pt>
                <c:pt idx="156">
                  <c:v>156</c:v>
                </c:pt>
                <c:pt idx="157">
                  <c:v>157</c:v>
                </c:pt>
                <c:pt idx="158">
                  <c:v>158</c:v>
                </c:pt>
                <c:pt idx="159">
                  <c:v>159</c:v>
                </c:pt>
                <c:pt idx="160">
                  <c:v>160</c:v>
                </c:pt>
                <c:pt idx="161">
                  <c:v>161</c:v>
                </c:pt>
                <c:pt idx="162">
                  <c:v>162</c:v>
                </c:pt>
                <c:pt idx="163">
                  <c:v>163</c:v>
                </c:pt>
                <c:pt idx="164">
                  <c:v>164</c:v>
                </c:pt>
                <c:pt idx="165">
                  <c:v>165</c:v>
                </c:pt>
                <c:pt idx="166">
                  <c:v>166</c:v>
                </c:pt>
                <c:pt idx="167">
                  <c:v>167</c:v>
                </c:pt>
                <c:pt idx="168">
                  <c:v>168</c:v>
                </c:pt>
                <c:pt idx="169">
                  <c:v>169</c:v>
                </c:pt>
                <c:pt idx="170">
                  <c:v>170</c:v>
                </c:pt>
                <c:pt idx="171">
                  <c:v>171</c:v>
                </c:pt>
                <c:pt idx="172">
                  <c:v>172</c:v>
                </c:pt>
                <c:pt idx="173">
                  <c:v>173</c:v>
                </c:pt>
                <c:pt idx="174">
                  <c:v>174</c:v>
                </c:pt>
                <c:pt idx="175">
                  <c:v>175</c:v>
                </c:pt>
                <c:pt idx="176">
                  <c:v>176</c:v>
                </c:pt>
                <c:pt idx="177">
                  <c:v>177</c:v>
                </c:pt>
                <c:pt idx="178">
                  <c:v>178</c:v>
                </c:pt>
                <c:pt idx="179">
                  <c:v>179</c:v>
                </c:pt>
                <c:pt idx="180">
                  <c:v>180</c:v>
                </c:pt>
                <c:pt idx="181">
                  <c:v>181</c:v>
                </c:pt>
                <c:pt idx="182">
                  <c:v>182</c:v>
                </c:pt>
                <c:pt idx="183">
                  <c:v>183</c:v>
                </c:pt>
                <c:pt idx="184">
                  <c:v>184</c:v>
                </c:pt>
                <c:pt idx="185">
                  <c:v>185</c:v>
                </c:pt>
                <c:pt idx="186">
                  <c:v>186</c:v>
                </c:pt>
                <c:pt idx="187">
                  <c:v>187</c:v>
                </c:pt>
                <c:pt idx="188">
                  <c:v>188</c:v>
                </c:pt>
                <c:pt idx="189">
                  <c:v>189</c:v>
                </c:pt>
                <c:pt idx="190">
                  <c:v>190</c:v>
                </c:pt>
                <c:pt idx="191">
                  <c:v>191</c:v>
                </c:pt>
                <c:pt idx="192">
                  <c:v>192</c:v>
                </c:pt>
                <c:pt idx="193">
                  <c:v>193</c:v>
                </c:pt>
                <c:pt idx="194">
                  <c:v>194</c:v>
                </c:pt>
                <c:pt idx="195">
                  <c:v>195</c:v>
                </c:pt>
                <c:pt idx="196">
                  <c:v>196</c:v>
                </c:pt>
                <c:pt idx="197">
                  <c:v>197</c:v>
                </c:pt>
                <c:pt idx="198">
                  <c:v>198</c:v>
                </c:pt>
                <c:pt idx="199">
                  <c:v>199</c:v>
                </c:pt>
                <c:pt idx="200">
                  <c:v>200</c:v>
                </c:pt>
                <c:pt idx="201">
                  <c:v>201</c:v>
                </c:pt>
                <c:pt idx="202">
                  <c:v>202</c:v>
                </c:pt>
                <c:pt idx="203">
                  <c:v>203</c:v>
                </c:pt>
                <c:pt idx="204">
                  <c:v>204</c:v>
                </c:pt>
                <c:pt idx="205">
                  <c:v>205</c:v>
                </c:pt>
                <c:pt idx="206">
                  <c:v>206</c:v>
                </c:pt>
                <c:pt idx="207">
                  <c:v>207</c:v>
                </c:pt>
                <c:pt idx="208">
                  <c:v>208</c:v>
                </c:pt>
                <c:pt idx="209">
                  <c:v>209</c:v>
                </c:pt>
                <c:pt idx="210">
                  <c:v>210</c:v>
                </c:pt>
                <c:pt idx="211">
                  <c:v>211</c:v>
                </c:pt>
                <c:pt idx="212">
                  <c:v>212</c:v>
                </c:pt>
                <c:pt idx="213">
                  <c:v>213</c:v>
                </c:pt>
                <c:pt idx="214">
                  <c:v>214</c:v>
                </c:pt>
                <c:pt idx="215">
                  <c:v>215</c:v>
                </c:pt>
                <c:pt idx="216">
                  <c:v>216</c:v>
                </c:pt>
                <c:pt idx="217">
                  <c:v>217</c:v>
                </c:pt>
                <c:pt idx="218">
                  <c:v>218</c:v>
                </c:pt>
                <c:pt idx="219">
                  <c:v>219</c:v>
                </c:pt>
                <c:pt idx="220">
                  <c:v>220</c:v>
                </c:pt>
                <c:pt idx="221">
                  <c:v>221</c:v>
                </c:pt>
                <c:pt idx="222">
                  <c:v>222</c:v>
                </c:pt>
                <c:pt idx="223">
                  <c:v>223</c:v>
                </c:pt>
                <c:pt idx="224">
                  <c:v>224</c:v>
                </c:pt>
                <c:pt idx="225">
                  <c:v>225</c:v>
                </c:pt>
                <c:pt idx="226">
                  <c:v>226</c:v>
                </c:pt>
                <c:pt idx="227">
                  <c:v>227</c:v>
                </c:pt>
                <c:pt idx="228">
                  <c:v>228</c:v>
                </c:pt>
                <c:pt idx="229">
                  <c:v>229</c:v>
                </c:pt>
                <c:pt idx="230">
                  <c:v>230</c:v>
                </c:pt>
                <c:pt idx="231">
                  <c:v>231</c:v>
                </c:pt>
                <c:pt idx="232">
                  <c:v>232</c:v>
                </c:pt>
                <c:pt idx="233">
                  <c:v>233</c:v>
                </c:pt>
                <c:pt idx="234">
                  <c:v>234</c:v>
                </c:pt>
                <c:pt idx="235">
                  <c:v>235</c:v>
                </c:pt>
                <c:pt idx="236">
                  <c:v>236</c:v>
                </c:pt>
                <c:pt idx="237">
                  <c:v>237</c:v>
                </c:pt>
                <c:pt idx="238">
                  <c:v>238</c:v>
                </c:pt>
                <c:pt idx="239">
                  <c:v>239</c:v>
                </c:pt>
                <c:pt idx="240">
                  <c:v>240</c:v>
                </c:pt>
                <c:pt idx="241">
                  <c:v>241</c:v>
                </c:pt>
                <c:pt idx="242">
                  <c:v>242</c:v>
                </c:pt>
                <c:pt idx="243">
                  <c:v>243</c:v>
                </c:pt>
                <c:pt idx="244">
                  <c:v>244</c:v>
                </c:pt>
                <c:pt idx="245">
                  <c:v>245</c:v>
                </c:pt>
                <c:pt idx="246">
                  <c:v>246</c:v>
                </c:pt>
                <c:pt idx="247">
                  <c:v>247</c:v>
                </c:pt>
                <c:pt idx="248">
                  <c:v>248</c:v>
                </c:pt>
                <c:pt idx="249">
                  <c:v>249</c:v>
                </c:pt>
                <c:pt idx="250">
                  <c:v>250</c:v>
                </c:pt>
                <c:pt idx="251">
                  <c:v>251</c:v>
                </c:pt>
                <c:pt idx="252">
                  <c:v>252</c:v>
                </c:pt>
                <c:pt idx="253">
                  <c:v>253</c:v>
                </c:pt>
                <c:pt idx="254">
                  <c:v>254</c:v>
                </c:pt>
                <c:pt idx="255">
                  <c:v>255</c:v>
                </c:pt>
                <c:pt idx="256">
                  <c:v>256</c:v>
                </c:pt>
                <c:pt idx="257">
                  <c:v>257</c:v>
                </c:pt>
                <c:pt idx="258">
                  <c:v>258</c:v>
                </c:pt>
                <c:pt idx="259">
                  <c:v>259</c:v>
                </c:pt>
                <c:pt idx="260">
                  <c:v>260</c:v>
                </c:pt>
                <c:pt idx="261">
                  <c:v>261</c:v>
                </c:pt>
                <c:pt idx="262">
                  <c:v>262</c:v>
                </c:pt>
                <c:pt idx="263">
                  <c:v>263</c:v>
                </c:pt>
                <c:pt idx="264">
                  <c:v>264</c:v>
                </c:pt>
                <c:pt idx="265">
                  <c:v>265</c:v>
                </c:pt>
                <c:pt idx="266">
                  <c:v>266</c:v>
                </c:pt>
                <c:pt idx="267">
                  <c:v>267</c:v>
                </c:pt>
                <c:pt idx="268">
                  <c:v>268</c:v>
                </c:pt>
                <c:pt idx="269">
                  <c:v>269</c:v>
                </c:pt>
                <c:pt idx="270">
                  <c:v>270</c:v>
                </c:pt>
                <c:pt idx="271">
                  <c:v>271</c:v>
                </c:pt>
                <c:pt idx="272">
                  <c:v>272</c:v>
                </c:pt>
                <c:pt idx="273">
                  <c:v>273</c:v>
                </c:pt>
                <c:pt idx="274">
                  <c:v>274</c:v>
                </c:pt>
                <c:pt idx="275">
                  <c:v>275</c:v>
                </c:pt>
                <c:pt idx="276">
                  <c:v>276</c:v>
                </c:pt>
                <c:pt idx="277">
                  <c:v>277</c:v>
                </c:pt>
                <c:pt idx="278">
                  <c:v>278</c:v>
                </c:pt>
                <c:pt idx="279">
                  <c:v>279</c:v>
                </c:pt>
                <c:pt idx="280">
                  <c:v>280</c:v>
                </c:pt>
                <c:pt idx="281">
                  <c:v>281</c:v>
                </c:pt>
                <c:pt idx="282">
                  <c:v>282</c:v>
                </c:pt>
                <c:pt idx="283">
                  <c:v>283</c:v>
                </c:pt>
                <c:pt idx="284">
                  <c:v>284</c:v>
                </c:pt>
                <c:pt idx="285">
                  <c:v>285</c:v>
                </c:pt>
                <c:pt idx="286">
                  <c:v>286</c:v>
                </c:pt>
                <c:pt idx="287">
                  <c:v>287</c:v>
                </c:pt>
                <c:pt idx="288">
                  <c:v>288</c:v>
                </c:pt>
                <c:pt idx="289">
                  <c:v>289</c:v>
                </c:pt>
                <c:pt idx="290">
                  <c:v>290</c:v>
                </c:pt>
              </c:numCache>
            </c:numRef>
          </c:xVal>
          <c:yVal>
            <c:numRef>
              <c:f>Σενάριο!$J$3:$J$293</c:f>
              <c:numCache>
                <c:formatCode>General</c:formatCode>
                <c:ptCount val="291"/>
                <c:pt idx="0">
                  <c:v>2.73</c:v>
                </c:pt>
                <c:pt idx="1">
                  <c:v>2.7167760828538556</c:v>
                </c:pt>
                <c:pt idx="2">
                  <c:v>2.7036162213797579</c:v>
                </c:pt>
                <c:pt idx="3">
                  <c:v>2.5475740909508104</c:v>
                </c:pt>
                <c:pt idx="4">
                  <c:v>2.3154245680926886</c:v>
                </c:pt>
                <c:pt idx="5">
                  <c:v>2.0382216839475222</c:v>
                </c:pt>
                <c:pt idx="6">
                  <c:v>1.750322198001155</c:v>
                </c:pt>
                <c:pt idx="7">
                  <c:v>1.4745004945919651</c:v>
                </c:pt>
                <c:pt idx="8">
                  <c:v>1.2240905731699467</c:v>
                </c:pt>
                <c:pt idx="9">
                  <c:v>1.0049161499956143</c:v>
                </c:pt>
                <c:pt idx="10">
                  <c:v>0.81794902821976589</c:v>
                </c:pt>
                <c:pt idx="11">
                  <c:v>0.66137216256901632</c:v>
                </c:pt>
                <c:pt idx="12">
                  <c:v>0.53200676413321812</c:v>
                </c:pt>
                <c:pt idx="13">
                  <c:v>0.4261965959256796</c:v>
                </c:pt>
                <c:pt idx="14">
                  <c:v>0.34031257158562989</c:v>
                </c:pt>
                <c:pt idx="15">
                  <c:v>0.27101220899954731</c:v>
                </c:pt>
                <c:pt idx="16">
                  <c:v>0.21535072071429742</c:v>
                </c:pt>
                <c:pt idx="17">
                  <c:v>0.17080726483305309</c:v>
                </c:pt>
                <c:pt idx="18">
                  <c:v>0.13526602607760532</c:v>
                </c:pt>
                <c:pt idx="19">
                  <c:v>0.10697590534490488</c:v>
                </c:pt>
                <c:pt idx="20">
                  <c:v>8.4502509848615057E-2</c:v>
                </c:pt>
                <c:pt idx="21">
                  <c:v>6.6679932660912988E-2</c:v>
                </c:pt>
                <c:pt idx="22">
                  <c:v>5.2566099445271526E-2</c:v>
                </c:pt>
                <c:pt idx="23">
                  <c:v>4.1403304500220957E-2</c:v>
                </c:pt>
                <c:pt idx="24">
                  <c:v>3.258435325694431E-2</c:v>
                </c:pt>
                <c:pt idx="25">
                  <c:v>2.5624093178540502E-2</c:v>
                </c:pt>
                <c:pt idx="26">
                  <c:v>2.0135813778541178E-2</c:v>
                </c:pt>
                <c:pt idx="27">
                  <c:v>1.5811885296679366E-2</c:v>
                </c:pt>
                <c:pt idx="28">
                  <c:v>1.2407997883763289E-2</c:v>
                </c:pt>
                <c:pt idx="29">
                  <c:v>9.730407788653193E-3</c:v>
                </c:pt>
                <c:pt idx="30">
                  <c:v>7.6256644564868916E-3</c:v>
                </c:pt>
                <c:pt idx="31">
                  <c:v>5.9723661396275055E-3</c:v>
                </c:pt>
                <c:pt idx="32">
                  <c:v>4.6745628682923193E-3</c:v>
                </c:pt>
                <c:pt idx="33">
                  <c:v>3.6564902503009771E-3</c:v>
                </c:pt>
                <c:pt idx="34">
                  <c:v>2.8583739813134901E-3</c:v>
                </c:pt>
                <c:pt idx="35">
                  <c:v>2.2330929749378491E-3</c:v>
                </c:pt>
                <c:pt idx="36">
                  <c:v>1.7435292131010927E-3</c:v>
                </c:pt>
                <c:pt idx="37">
                  <c:v>1.3604656370778865E-3</c:v>
                </c:pt>
                <c:pt idx="38">
                  <c:v>1.0609206088793806E-3</c:v>
                </c:pt>
                <c:pt idx="39">
                  <c:v>8.2682960647035458E-4</c:v>
                </c:pt>
                <c:pt idx="40">
                  <c:v>6.4400272656964675E-4</c:v>
                </c:pt>
                <c:pt idx="41">
                  <c:v>5.0130100184545012E-4</c:v>
                </c:pt>
                <c:pt idx="42">
                  <c:v>3.899861321478803E-4</c:v>
                </c:pt>
                <c:pt idx="43">
                  <c:v>3.0320751628357915E-4</c:v>
                </c:pt>
                <c:pt idx="44">
                  <c:v>2.3559789421670675E-4</c:v>
                </c:pt>
                <c:pt idx="45">
                  <c:v>1.8295483258755292E-4</c:v>
                </c:pt>
                <c:pt idx="46">
                  <c:v>1.4199000498658481E-4</c:v>
                </c:pt>
                <c:pt idx="47">
                  <c:v>1.1013197237889896E-4</c:v>
                </c:pt>
                <c:pt idx="48">
                  <c:v>8.5371152078880921E-5</c:v>
                </c:pt>
                <c:pt idx="49">
                  <c:v>6.6138031527748331E-5</c:v>
                </c:pt>
                <c:pt idx="50">
                  <c:v>5.1207560851387684E-5</c:v>
                </c:pt>
                <c:pt idx="51">
                  <c:v>3.9624145880239616E-5</c:v>
                </c:pt>
                <c:pt idx="52">
                  <c:v>3.0642841007749772E-5</c:v>
                </c:pt>
                <c:pt idx="53">
                  <c:v>2.3683272797916618E-5</c:v>
                </c:pt>
                <c:pt idx="54">
                  <c:v>1.8293561508433438E-5</c:v>
                </c:pt>
                <c:pt idx="55">
                  <c:v>1.4122089175041854E-5</c:v>
                </c:pt>
                <c:pt idx="56">
                  <c:v>1.0895421808153046E-5</c:v>
                </c:pt>
                <c:pt idx="57">
                  <c:v>8.4010551646090492E-6</c:v>
                </c:pt>
                <c:pt idx="58">
                  <c:v>6.4739387761861152E-6</c:v>
                </c:pt>
                <c:pt idx="59">
                  <c:v>4.9859575388965786E-6</c:v>
                </c:pt>
                <c:pt idx="60">
                  <c:v>3.8377269464474958E-6</c:v>
                </c:pt>
                <c:pt idx="61">
                  <c:v>2.9521970834133809E-6</c:v>
                </c:pt>
                <c:pt idx="62">
                  <c:v>2.2696697652578351E-6</c:v>
                </c:pt>
                <c:pt idx="63">
                  <c:v>1.743919036308289E-6</c:v>
                </c:pt>
                <c:pt idx="64">
                  <c:v>1.3391725997189227E-6</c:v>
                </c:pt>
                <c:pt idx="65">
                  <c:v>1.0277645913560021E-6</c:v>
                </c:pt>
                <c:pt idx="66">
                  <c:v>7.8831152698700146E-7</c:v>
                </c:pt>
                <c:pt idx="67">
                  <c:v>6.0429569621658837E-7</c:v>
                </c:pt>
                <c:pt idx="68">
                  <c:v>4.629656747582208E-7</c:v>
                </c:pt>
                <c:pt idx="69">
                  <c:v>3.5448349601430534E-7</c:v>
                </c:pt>
                <c:pt idx="70">
                  <c:v>2.7126355692943146E-7</c:v>
                </c:pt>
                <c:pt idx="71">
                  <c:v>2.0746046972437081E-7</c:v>
                </c:pt>
                <c:pt idx="72">
                  <c:v>1.5857254725992638E-7</c:v>
                </c:pt>
                <c:pt idx="73">
                  <c:v>1.2113500383085913E-7</c:v>
                </c:pt>
                <c:pt idx="74">
                  <c:v>9.2482718887659405E-8</c:v>
                </c:pt>
                <c:pt idx="75">
                  <c:v>7.0566904223577147E-8</c:v>
                </c:pt>
                <c:pt idx="76">
                  <c:v>5.3813514198007483E-8</c:v>
                </c:pt>
                <c:pt idx="77">
                  <c:v>4.101396174482482E-8</c:v>
                </c:pt>
                <c:pt idx="78">
                  <c:v>3.1240820905696554E-8</c:v>
                </c:pt>
                <c:pt idx="79">
                  <c:v>2.3782842869115236E-8</c:v>
                </c:pt>
                <c:pt idx="80">
                  <c:v>1.8094891240495463E-8</c:v>
                </c:pt>
                <c:pt idx="81">
                  <c:v>1.3759394918549303E-8</c:v>
                </c:pt>
                <c:pt idx="82">
                  <c:v>1.0456687023862928E-8</c:v>
                </c:pt>
                <c:pt idx="83">
                  <c:v>7.9421953441222873E-9</c:v>
                </c:pt>
                <c:pt idx="84">
                  <c:v>6.0289123205033878E-9</c:v>
                </c:pt>
                <c:pt idx="85">
                  <c:v>4.5739307555818764E-9</c:v>
                </c:pt>
                <c:pt idx="86">
                  <c:v>3.4681085635788595E-9</c:v>
                </c:pt>
                <c:pt idx="87">
                  <c:v>2.628140198615277E-9</c:v>
                </c:pt>
                <c:pt idx="88">
                  <c:v>1.9904780230169541E-9</c:v>
                </c:pt>
                <c:pt idx="89">
                  <c:v>1.5066747958094151E-9</c:v>
                </c:pt>
                <c:pt idx="90">
                  <c:v>1.1398171940619407E-9</c:v>
                </c:pt>
                <c:pt idx="91">
                  <c:v>8.6179643757902859E-10</c:v>
                </c:pt>
                <c:pt idx="92">
                  <c:v>6.5122079520620338E-10</c:v>
                </c:pt>
                <c:pt idx="93">
                  <c:v>4.9181997861686259E-10</c:v>
                </c:pt>
                <c:pt idx="94">
                  <c:v>3.7122625026138175E-10</c:v>
                </c:pt>
                <c:pt idx="95">
                  <c:v>2.800438639757693E-10</c:v>
                </c:pt>
                <c:pt idx="96">
                  <c:v>2.1113905800027278E-10</c:v>
                </c:pt>
                <c:pt idx="97">
                  <c:v>1.5909865135696194E-10</c:v>
                </c:pt>
                <c:pt idx="98">
                  <c:v>1.1981745256072106E-10</c:v>
                </c:pt>
                <c:pt idx="99">
                  <c:v>9.0184020930467179E-11</c:v>
                </c:pt>
                <c:pt idx="100">
                  <c:v>6.7841478087870138E-11</c:v>
                </c:pt>
                <c:pt idx="101">
                  <c:v>5.1005553655912917E-11</c:v>
                </c:pt>
                <c:pt idx="102">
                  <c:v>3.8326252167528909E-11</c:v>
                </c:pt>
                <c:pt idx="103">
                  <c:v>2.8782746001865006E-11</c:v>
                </c:pt>
                <c:pt idx="104">
                  <c:v>2.1603561190618256E-11</c:v>
                </c:pt>
                <c:pt idx="105">
                  <c:v>1.620600553144392E-11</c:v>
                </c:pt>
                <c:pt idx="106">
                  <c:v>1.2150227089987985E-11</c:v>
                </c:pt>
                <c:pt idx="107">
                  <c:v>9.1043898818246711E-12</c:v>
                </c:pt>
                <c:pt idx="108">
                  <c:v>6.818292107678632E-12</c:v>
                </c:pt>
                <c:pt idx="109">
                  <c:v>5.1033919643606419E-12</c:v>
                </c:pt>
                <c:pt idx="110">
                  <c:v>3.8176936630333107E-12</c:v>
                </c:pt>
                <c:pt idx="111">
                  <c:v>2.8543177672036796E-12</c:v>
                </c:pt>
                <c:pt idx="112">
                  <c:v>2.1328627994078815E-12</c:v>
                </c:pt>
                <c:pt idx="113">
                  <c:v>1.5928802792487243E-12</c:v>
                </c:pt>
                <c:pt idx="114">
                  <c:v>1.1889490144037836E-12</c:v>
                </c:pt>
                <c:pt idx="115">
                  <c:v>8.8695884479478276E-13</c:v>
                </c:pt>
                <c:pt idx="116">
                  <c:v>6.6130850875066765E-13</c:v>
                </c:pt>
                <c:pt idx="117">
                  <c:v>4.9279400780824091E-13</c:v>
                </c:pt>
                <c:pt idx="118">
                  <c:v>3.670182447211287E-13</c:v>
                </c:pt>
                <c:pt idx="119">
                  <c:v>2.7319395086637802E-13</c:v>
                </c:pt>
                <c:pt idx="120">
                  <c:v>2.0324316757482574E-13</c:v>
                </c:pt>
                <c:pt idx="121">
                  <c:v>1.5112020817851786E-13</c:v>
                </c:pt>
                <c:pt idx="122">
                  <c:v>1.1230293463386232E-13</c:v>
                </c:pt>
                <c:pt idx="123">
                  <c:v>8.3410726097203734E-14</c:v>
                </c:pt>
                <c:pt idx="124">
                  <c:v>6.1917753952989093E-14</c:v>
                </c:pt>
                <c:pt idx="125">
                  <c:v>4.5937911082192524E-14</c:v>
                </c:pt>
                <c:pt idx="126">
                  <c:v>3.4063581513824236E-14</c:v>
                </c:pt>
                <c:pt idx="127">
                  <c:v>2.5244841718672935E-14</c:v>
                </c:pt>
                <c:pt idx="128">
                  <c:v>1.8699006540668156E-14</c:v>
                </c:pt>
                <c:pt idx="129">
                  <c:v>1.3842936068598793E-14</c:v>
                </c:pt>
                <c:pt idx="130">
                  <c:v>1.0242405156751176E-14</c:v>
                </c:pt>
                <c:pt idx="131">
                  <c:v>7.5742564831812867E-15</c:v>
                </c:pt>
                <c:pt idx="132">
                  <c:v>5.598125644245274E-15</c:v>
                </c:pt>
                <c:pt idx="133">
                  <c:v>4.1353294417905614E-15</c:v>
                </c:pt>
                <c:pt idx="134">
                  <c:v>3.053111622237653E-15</c:v>
                </c:pt>
                <c:pt idx="135">
                  <c:v>2.2528932199860261E-15</c:v>
                </c:pt>
                <c:pt idx="136">
                  <c:v>1.6615145520490575E-15</c:v>
                </c:pt>
                <c:pt idx="137">
                  <c:v>1.224710850026058E-15</c:v>
                </c:pt>
                <c:pt idx="138">
                  <c:v>9.0225462126224882E-16</c:v>
                </c:pt>
                <c:pt idx="139">
                  <c:v>6.6434100229421496E-16</c:v>
                </c:pt>
                <c:pt idx="140">
                  <c:v>4.888995648171733E-16</c:v>
                </c:pt>
                <c:pt idx="141">
                  <c:v>3.5959624953473329E-16</c:v>
                </c:pt>
                <c:pt idx="142">
                  <c:v>2.6434909276950261E-16</c:v>
                </c:pt>
                <c:pt idx="143">
                  <c:v>1.9422624816037744E-16</c:v>
                </c:pt>
                <c:pt idx="144">
                  <c:v>1.4262829870325257E-16</c:v>
                </c:pt>
                <c:pt idx="145">
                  <c:v>1.0468185856778382E-16</c:v>
                </c:pt>
                <c:pt idx="146">
                  <c:v>7.6790120160704786E-17</c:v>
                </c:pt>
                <c:pt idx="147">
                  <c:v>5.6299913411246981E-17</c:v>
                </c:pt>
                <c:pt idx="148">
                  <c:v>4.125521182501798E-17</c:v>
                </c:pt>
                <c:pt idx="149">
                  <c:v>3.0214741828676484E-17</c:v>
                </c:pt>
                <c:pt idx="150">
                  <c:v>2.2117100086856089E-17</c:v>
                </c:pt>
                <c:pt idx="151">
                  <c:v>1.6181059873239576E-17</c:v>
                </c:pt>
                <c:pt idx="152">
                  <c:v>1.1831927214780658E-17</c:v>
                </c:pt>
                <c:pt idx="153">
                  <c:v>8.6471703266302726E-18</c:v>
                </c:pt>
                <c:pt idx="154">
                  <c:v>6.3163006493394581E-18</c:v>
                </c:pt>
                <c:pt idx="155">
                  <c:v>4.6112862954523431E-18</c:v>
                </c:pt>
                <c:pt idx="156">
                  <c:v>3.364744935552563E-18</c:v>
                </c:pt>
                <c:pt idx="157">
                  <c:v>2.453879511309912E-18</c:v>
                </c:pt>
                <c:pt idx="158">
                  <c:v>1.7886509667878801E-18</c:v>
                </c:pt>
                <c:pt idx="159">
                  <c:v>1.3030752775989405E-18</c:v>
                </c:pt>
                <c:pt idx="160">
                  <c:v>9.4882299434200749E-19</c:v>
                </c:pt>
                <c:pt idx="161">
                  <c:v>6.9051472556528001E-19</c:v>
                </c:pt>
                <c:pt idx="162">
                  <c:v>5.0226508705664432E-19</c:v>
                </c:pt>
                <c:pt idx="163">
                  <c:v>3.6514519957232822E-19</c:v>
                </c:pt>
                <c:pt idx="164">
                  <c:v>2.6532062592743329E-19</c:v>
                </c:pt>
                <c:pt idx="165">
                  <c:v>1.9268570612483365E-19</c:v>
                </c:pt>
                <c:pt idx="166">
                  <c:v>1.3986250657550947E-19</c:v>
                </c:pt>
                <c:pt idx="167">
                  <c:v>1.0146743756713471E-19</c:v>
                </c:pt>
                <c:pt idx="168">
                  <c:v>7.3574261285405644E-20</c:v>
                </c:pt>
                <c:pt idx="169">
                  <c:v>5.3321113920091233E-20</c:v>
                </c:pt>
                <c:pt idx="170">
                  <c:v>3.8623075841205712E-20</c:v>
                </c:pt>
                <c:pt idx="171">
                  <c:v>2.7962055551877258E-20</c:v>
                </c:pt>
                <c:pt idx="172">
                  <c:v>2.0233274765052057E-20</c:v>
                </c:pt>
                <c:pt idx="173">
                  <c:v>1.4633168235933738E-20</c:v>
                </c:pt>
                <c:pt idx="174">
                  <c:v>1.0577569973081596E-20</c:v>
                </c:pt>
                <c:pt idx="175">
                  <c:v>7.6420355997760768E-21</c:v>
                </c:pt>
                <c:pt idx="176">
                  <c:v>5.5183350740176122E-21</c:v>
                </c:pt>
                <c:pt idx="177">
                  <c:v>3.9827513419266747E-21</c:v>
                </c:pt>
                <c:pt idx="178">
                  <c:v>2.8729937759360903E-21</c:v>
                </c:pt>
                <c:pt idx="179">
                  <c:v>2.0713943990239121E-21</c:v>
                </c:pt>
                <c:pt idx="180">
                  <c:v>1.4926836731035276E-21</c:v>
                </c:pt>
                <c:pt idx="181">
                  <c:v>1.0751025511209803E-21</c:v>
                </c:pt>
                <c:pt idx="182">
                  <c:v>7.7394371781741686E-22</c:v>
                </c:pt>
                <c:pt idx="183">
                  <c:v>5.5686060585513635E-22</c:v>
                </c:pt>
                <c:pt idx="184">
                  <c:v>4.0046216678669064E-22</c:v>
                </c:pt>
                <c:pt idx="185">
                  <c:v>2.8784230453810706E-22</c:v>
                </c:pt>
                <c:pt idx="186">
                  <c:v>2.0678838327739828E-22</c:v>
                </c:pt>
                <c:pt idx="187">
                  <c:v>1.4848284781973818E-22</c:v>
                </c:pt>
                <c:pt idx="188">
                  <c:v>1.0656272715019521E-22</c:v>
                </c:pt>
                <c:pt idx="189">
                  <c:v>7.6438737029884608E-23</c:v>
                </c:pt>
                <c:pt idx="190">
                  <c:v>5.4802588042814598E-23</c:v>
                </c:pt>
                <c:pt idx="191">
                  <c:v>3.9270666698013756E-23</c:v>
                </c:pt>
                <c:pt idx="192">
                  <c:v>2.8126479161250253E-23</c:v>
                </c:pt>
                <c:pt idx="193">
                  <c:v>2.0134581595732549E-23</c:v>
                </c:pt>
                <c:pt idx="194">
                  <c:v>1.4406226514552623E-23</c:v>
                </c:pt>
                <c:pt idx="195">
                  <c:v>1.0302402444887731E-23</c:v>
                </c:pt>
                <c:pt idx="196">
                  <c:v>7.3638964770107526E-24</c:v>
                </c:pt>
                <c:pt idx="197">
                  <c:v>5.2608749637889505E-24</c:v>
                </c:pt>
                <c:pt idx="198">
                  <c:v>3.7565543529249003E-24</c:v>
                </c:pt>
                <c:pt idx="199">
                  <c:v>2.6810382806447866E-24</c:v>
                </c:pt>
                <c:pt idx="200">
                  <c:v>1.9124859069223658E-24</c:v>
                </c:pt>
                <c:pt idx="201">
                  <c:v>1.3635642669210455E-24</c:v>
                </c:pt>
                <c:pt idx="202">
                  <c:v>9.7170708367427919E-25</c:v>
                </c:pt>
                <c:pt idx="203">
                  <c:v>6.9211420587675882E-25</c:v>
                </c:pt>
                <c:pt idx="204">
                  <c:v>4.9272323725202206E-25</c:v>
                </c:pt>
                <c:pt idx="205">
                  <c:v>3.5059963576231399E-25</c:v>
                </c:pt>
                <c:pt idx="206">
                  <c:v>2.4934649058144298E-25</c:v>
                </c:pt>
                <c:pt idx="207">
                  <c:v>1.7724691762917465E-25</c:v>
                </c:pt>
                <c:pt idx="208">
                  <c:v>1.2593255147878918E-25</c:v>
                </c:pt>
                <c:pt idx="209">
                  <c:v>8.9429631548663124E-26</c:v>
                </c:pt>
                <c:pt idx="210">
                  <c:v>6.347595680491392E-26</c:v>
                </c:pt>
                <c:pt idx="211">
                  <c:v>4.5032047485185451E-26</c:v>
                </c:pt>
                <c:pt idx="212">
                  <c:v>3.1931476596370276E-26</c:v>
                </c:pt>
                <c:pt idx="213">
                  <c:v>2.2630879293139421E-26</c:v>
                </c:pt>
                <c:pt idx="214">
                  <c:v>1.6031317655700347E-26</c:v>
                </c:pt>
                <c:pt idx="215">
                  <c:v>1.1350699417042969E-26</c:v>
                </c:pt>
                <c:pt idx="216">
                  <c:v>8.0327062500824484E-27</c:v>
                </c:pt>
                <c:pt idx="217">
                  <c:v>5.6818171502540589E-27</c:v>
                </c:pt>
                <c:pt idx="218">
                  <c:v>4.016973560793336E-27</c:v>
                </c:pt>
                <c:pt idx="219">
                  <c:v>2.8385548562409379E-27</c:v>
                </c:pt>
                <c:pt idx="220">
                  <c:v>2.0048526289799523E-27</c:v>
                </c:pt>
                <c:pt idx="221">
                  <c:v>1.4153202084036345E-27</c:v>
                </c:pt>
                <c:pt idx="222">
                  <c:v>9.9865227893189276E-28</c:v>
                </c:pt>
                <c:pt idx="223">
                  <c:v>7.0430613129228252E-28</c:v>
                </c:pt>
                <c:pt idx="224">
                  <c:v>4.964739527548506E-28</c:v>
                </c:pt>
                <c:pt idx="225">
                  <c:v>3.4979978688341978E-28</c:v>
                </c:pt>
                <c:pt idx="226">
                  <c:v>2.463377275478227E-28</c:v>
                </c:pt>
                <c:pt idx="227">
                  <c:v>1.7339272984533177E-28</c:v>
                </c:pt>
                <c:pt idx="228">
                  <c:v>1.2198871183056754E-28</c:v>
                </c:pt>
                <c:pt idx="229">
                  <c:v>8.5782255115107631E-29</c:v>
                </c:pt>
                <c:pt idx="230">
                  <c:v>6.0292677435709914E-29</c:v>
                </c:pt>
                <c:pt idx="231">
                  <c:v>4.2356612775606427E-29</c:v>
                </c:pt>
                <c:pt idx="232">
                  <c:v>2.9741828212770641E-29</c:v>
                </c:pt>
                <c:pt idx="233">
                  <c:v>2.0873925482186509E-29</c:v>
                </c:pt>
                <c:pt idx="234">
                  <c:v>1.4643027238598539E-29</c:v>
                </c:pt>
                <c:pt idx="235">
                  <c:v>1.0267107967166707E-29</c:v>
                </c:pt>
                <c:pt idx="236">
                  <c:v>7.195419993555378E-30</c:v>
                </c:pt>
                <c:pt idx="237">
                  <c:v>5.0402859084496809E-30</c:v>
                </c:pt>
                <c:pt idx="238">
                  <c:v>3.5289494992609189E-30</c:v>
                </c:pt>
                <c:pt idx="239">
                  <c:v>2.4696033466009298E-30</c:v>
                </c:pt>
                <c:pt idx="240">
                  <c:v>1.7274309631113469E-30</c:v>
                </c:pt>
                <c:pt idx="241">
                  <c:v>1.2077197558711201E-30</c:v>
                </c:pt>
                <c:pt idx="242">
                  <c:v>8.439638794755582E-31</c:v>
                </c:pt>
                <c:pt idx="243">
                  <c:v>5.8948669854958052E-31</c:v>
                </c:pt>
                <c:pt idx="244">
                  <c:v>4.1154455787536198E-31</c:v>
                </c:pt>
                <c:pt idx="245">
                  <c:v>2.8717898841446434E-31</c:v>
                </c:pt>
                <c:pt idx="246">
                  <c:v>2.0030032160369611E-31</c:v>
                </c:pt>
                <c:pt idx="247">
                  <c:v>1.3963814166020783E-31</c:v>
                </c:pt>
                <c:pt idx="248">
                  <c:v>9.7301636473490601E-32</c:v>
                </c:pt>
                <c:pt idx="249">
                  <c:v>6.7768853771800703E-32</c:v>
                </c:pt>
                <c:pt idx="250">
                  <c:v>4.7177431037665293E-32</c:v>
                </c:pt>
                <c:pt idx="251">
                  <c:v>3.2827123614882192E-32</c:v>
                </c:pt>
                <c:pt idx="252">
                  <c:v>2.2831056418910144E-32</c:v>
                </c:pt>
                <c:pt idx="253">
                  <c:v>1.5871356954747574E-32</c:v>
                </c:pt>
                <c:pt idx="254">
                  <c:v>1.1028011925532145E-32</c:v>
                </c:pt>
                <c:pt idx="255">
                  <c:v>7.6590649260511728E-33</c:v>
                </c:pt>
                <c:pt idx="256">
                  <c:v>5.3167944599344997E-33</c:v>
                </c:pt>
                <c:pt idx="257">
                  <c:v>3.6890949063002505E-33</c:v>
                </c:pt>
                <c:pt idx="258">
                  <c:v>2.5585025903943377E-33</c:v>
                </c:pt>
                <c:pt idx="259">
                  <c:v>1.7735694925683523E-33</c:v>
                </c:pt>
                <c:pt idx="260">
                  <c:v>1.2288733160347548E-33</c:v>
                </c:pt>
                <c:pt idx="261">
                  <c:v>8.5106516134066332E-34</c:v>
                </c:pt>
                <c:pt idx="262">
                  <c:v>5.8913597819341815E-34</c:v>
                </c:pt>
                <c:pt idx="263">
                  <c:v>4.076294484826256E-34</c:v>
                </c:pt>
                <c:pt idx="264">
                  <c:v>2.8191167935488325E-34</c:v>
                </c:pt>
                <c:pt idx="265">
                  <c:v>1.948759908647907E-34</c:v>
                </c:pt>
                <c:pt idx="266">
                  <c:v>1.3464852272628452E-34</c:v>
                </c:pt>
                <c:pt idx="267">
                  <c:v>9.2991462220054298E-35</c:v>
                </c:pt>
                <c:pt idx="268">
                  <c:v>6.4192313167455493E-35</c:v>
                </c:pt>
                <c:pt idx="269">
                  <c:v>4.429163150721558E-35</c:v>
                </c:pt>
                <c:pt idx="270">
                  <c:v>3.0546346332419618E-35</c:v>
                </c:pt>
                <c:pt idx="271">
                  <c:v>2.1056978007796532E-35</c:v>
                </c:pt>
                <c:pt idx="272">
                  <c:v>1.4508824645117455E-35</c:v>
                </c:pt>
                <c:pt idx="273">
                  <c:v>9.9923600308007649E-36</c:v>
                </c:pt>
                <c:pt idx="274">
                  <c:v>6.8786594024174884E-36</c:v>
                </c:pt>
                <c:pt idx="275">
                  <c:v>4.7330344512676942E-36</c:v>
                </c:pt>
                <c:pt idx="276">
                  <c:v>3.2551866053065707E-36</c:v>
                </c:pt>
                <c:pt idx="277">
                  <c:v>2.237755920322462E-36</c:v>
                </c:pt>
                <c:pt idx="278">
                  <c:v>1.5376248074945601E-36</c:v>
                </c:pt>
                <c:pt idx="279">
                  <c:v>1.0560612638383306E-36</c:v>
                </c:pt>
                <c:pt idx="280">
                  <c:v>7.2498522967318883E-37</c:v>
                </c:pt>
                <c:pt idx="281">
                  <c:v>4.9747441483344604E-37</c:v>
                </c:pt>
                <c:pt idx="282">
                  <c:v>3.4120400668320159E-37</c:v>
                </c:pt>
                <c:pt idx="283">
                  <c:v>2.3391577535324704E-37</c:v>
                </c:pt>
                <c:pt idx="284">
                  <c:v>1.6029026741596971E-37</c:v>
                </c:pt>
                <c:pt idx="285">
                  <c:v>1.0978860899067952E-37</c:v>
                </c:pt>
                <c:pt idx="286">
                  <c:v>7.5164043362480356E-38</c:v>
                </c:pt>
                <c:pt idx="287">
                  <c:v>5.1435852664600316E-38</c:v>
                </c:pt>
                <c:pt idx="288">
                  <c:v>3.5182358122260952E-38</c:v>
                </c:pt>
                <c:pt idx="289">
                  <c:v>2.4054003676761924E-38</c:v>
                </c:pt>
                <c:pt idx="290">
                  <c:v>1.6438169794197898E-38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0504-44CF-9215-FDFD6F1C921E}"/>
            </c:ext>
          </c:extLst>
        </c:ser>
        <c:ser>
          <c:idx val="2"/>
          <c:order val="2"/>
          <c:tx>
            <c:strRef>
              <c:f>Σενάριο!$K$1</c:f>
              <c:strCache>
                <c:ptCount val="1"/>
                <c:pt idx="0">
                  <c:v>No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numRef>
              <c:f>Σενάριο!$H$3:$H$293</c:f>
              <c:numCache>
                <c:formatCode>General</c:formatCode>
                <c:ptCount val="29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  <c:pt idx="60">
                  <c:v>60</c:v>
                </c:pt>
                <c:pt idx="61">
                  <c:v>61</c:v>
                </c:pt>
                <c:pt idx="62">
                  <c:v>62</c:v>
                </c:pt>
                <c:pt idx="63">
                  <c:v>63</c:v>
                </c:pt>
                <c:pt idx="64">
                  <c:v>64</c:v>
                </c:pt>
                <c:pt idx="65">
                  <c:v>65</c:v>
                </c:pt>
                <c:pt idx="66">
                  <c:v>66</c:v>
                </c:pt>
                <c:pt idx="67">
                  <c:v>67</c:v>
                </c:pt>
                <c:pt idx="68">
                  <c:v>68</c:v>
                </c:pt>
                <c:pt idx="69">
                  <c:v>69</c:v>
                </c:pt>
                <c:pt idx="70">
                  <c:v>70</c:v>
                </c:pt>
                <c:pt idx="71">
                  <c:v>71</c:v>
                </c:pt>
                <c:pt idx="72">
                  <c:v>72</c:v>
                </c:pt>
                <c:pt idx="73">
                  <c:v>73</c:v>
                </c:pt>
                <c:pt idx="74">
                  <c:v>74</c:v>
                </c:pt>
                <c:pt idx="75">
                  <c:v>75</c:v>
                </c:pt>
                <c:pt idx="76">
                  <c:v>76</c:v>
                </c:pt>
                <c:pt idx="77">
                  <c:v>77</c:v>
                </c:pt>
                <c:pt idx="78">
                  <c:v>78</c:v>
                </c:pt>
                <c:pt idx="79">
                  <c:v>79</c:v>
                </c:pt>
                <c:pt idx="80">
                  <c:v>80</c:v>
                </c:pt>
                <c:pt idx="81">
                  <c:v>81</c:v>
                </c:pt>
                <c:pt idx="82">
                  <c:v>82</c:v>
                </c:pt>
                <c:pt idx="83">
                  <c:v>83</c:v>
                </c:pt>
                <c:pt idx="84">
                  <c:v>84</c:v>
                </c:pt>
                <c:pt idx="85">
                  <c:v>85</c:v>
                </c:pt>
                <c:pt idx="86">
                  <c:v>86</c:v>
                </c:pt>
                <c:pt idx="87">
                  <c:v>87</c:v>
                </c:pt>
                <c:pt idx="88">
                  <c:v>88</c:v>
                </c:pt>
                <c:pt idx="89">
                  <c:v>89</c:v>
                </c:pt>
                <c:pt idx="90">
                  <c:v>90</c:v>
                </c:pt>
                <c:pt idx="91">
                  <c:v>91</c:v>
                </c:pt>
                <c:pt idx="92">
                  <c:v>92</c:v>
                </c:pt>
                <c:pt idx="93">
                  <c:v>93</c:v>
                </c:pt>
                <c:pt idx="94">
                  <c:v>94</c:v>
                </c:pt>
                <c:pt idx="95">
                  <c:v>95</c:v>
                </c:pt>
                <c:pt idx="96">
                  <c:v>96</c:v>
                </c:pt>
                <c:pt idx="97">
                  <c:v>97</c:v>
                </c:pt>
                <c:pt idx="98">
                  <c:v>98</c:v>
                </c:pt>
                <c:pt idx="99">
                  <c:v>99</c:v>
                </c:pt>
                <c:pt idx="100">
                  <c:v>100</c:v>
                </c:pt>
                <c:pt idx="101">
                  <c:v>101</c:v>
                </c:pt>
                <c:pt idx="102">
                  <c:v>102</c:v>
                </c:pt>
                <c:pt idx="103">
                  <c:v>103</c:v>
                </c:pt>
                <c:pt idx="104">
                  <c:v>104</c:v>
                </c:pt>
                <c:pt idx="105">
                  <c:v>105</c:v>
                </c:pt>
                <c:pt idx="106">
                  <c:v>106</c:v>
                </c:pt>
                <c:pt idx="107">
                  <c:v>107</c:v>
                </c:pt>
                <c:pt idx="108">
                  <c:v>108</c:v>
                </c:pt>
                <c:pt idx="109">
                  <c:v>109</c:v>
                </c:pt>
                <c:pt idx="110">
                  <c:v>110</c:v>
                </c:pt>
                <c:pt idx="111">
                  <c:v>111</c:v>
                </c:pt>
                <c:pt idx="112">
                  <c:v>112</c:v>
                </c:pt>
                <c:pt idx="113">
                  <c:v>113</c:v>
                </c:pt>
                <c:pt idx="114">
                  <c:v>114</c:v>
                </c:pt>
                <c:pt idx="115">
                  <c:v>115</c:v>
                </c:pt>
                <c:pt idx="116">
                  <c:v>116</c:v>
                </c:pt>
                <c:pt idx="117">
                  <c:v>117</c:v>
                </c:pt>
                <c:pt idx="118">
                  <c:v>118</c:v>
                </c:pt>
                <c:pt idx="119">
                  <c:v>119</c:v>
                </c:pt>
                <c:pt idx="120">
                  <c:v>120</c:v>
                </c:pt>
                <c:pt idx="121">
                  <c:v>121</c:v>
                </c:pt>
                <c:pt idx="122">
                  <c:v>122</c:v>
                </c:pt>
                <c:pt idx="123">
                  <c:v>123</c:v>
                </c:pt>
                <c:pt idx="124">
                  <c:v>124</c:v>
                </c:pt>
                <c:pt idx="125">
                  <c:v>125</c:v>
                </c:pt>
                <c:pt idx="126">
                  <c:v>126</c:v>
                </c:pt>
                <c:pt idx="127">
                  <c:v>127</c:v>
                </c:pt>
                <c:pt idx="128">
                  <c:v>128</c:v>
                </c:pt>
                <c:pt idx="129">
                  <c:v>129</c:v>
                </c:pt>
                <c:pt idx="130">
                  <c:v>130</c:v>
                </c:pt>
                <c:pt idx="131">
                  <c:v>131</c:v>
                </c:pt>
                <c:pt idx="132">
                  <c:v>132</c:v>
                </c:pt>
                <c:pt idx="133">
                  <c:v>133</c:v>
                </c:pt>
                <c:pt idx="134">
                  <c:v>134</c:v>
                </c:pt>
                <c:pt idx="135">
                  <c:v>135</c:v>
                </c:pt>
                <c:pt idx="136">
                  <c:v>136</c:v>
                </c:pt>
                <c:pt idx="137">
                  <c:v>137</c:v>
                </c:pt>
                <c:pt idx="138">
                  <c:v>138</c:v>
                </c:pt>
                <c:pt idx="139">
                  <c:v>139</c:v>
                </c:pt>
                <c:pt idx="140">
                  <c:v>140</c:v>
                </c:pt>
                <c:pt idx="141">
                  <c:v>141</c:v>
                </c:pt>
                <c:pt idx="142">
                  <c:v>142</c:v>
                </c:pt>
                <c:pt idx="143">
                  <c:v>143</c:v>
                </c:pt>
                <c:pt idx="144">
                  <c:v>144</c:v>
                </c:pt>
                <c:pt idx="145">
                  <c:v>145</c:v>
                </c:pt>
                <c:pt idx="146">
                  <c:v>146</c:v>
                </c:pt>
                <c:pt idx="147">
                  <c:v>147</c:v>
                </c:pt>
                <c:pt idx="148">
                  <c:v>148</c:v>
                </c:pt>
                <c:pt idx="149">
                  <c:v>149</c:v>
                </c:pt>
                <c:pt idx="150">
                  <c:v>150</c:v>
                </c:pt>
                <c:pt idx="151">
                  <c:v>151</c:v>
                </c:pt>
                <c:pt idx="152">
                  <c:v>152</c:v>
                </c:pt>
                <c:pt idx="153">
                  <c:v>153</c:v>
                </c:pt>
                <c:pt idx="154">
                  <c:v>154</c:v>
                </c:pt>
                <c:pt idx="155">
                  <c:v>155</c:v>
                </c:pt>
                <c:pt idx="156">
                  <c:v>156</c:v>
                </c:pt>
                <c:pt idx="157">
                  <c:v>157</c:v>
                </c:pt>
                <c:pt idx="158">
                  <c:v>158</c:v>
                </c:pt>
                <c:pt idx="159">
                  <c:v>159</c:v>
                </c:pt>
                <c:pt idx="160">
                  <c:v>160</c:v>
                </c:pt>
                <c:pt idx="161">
                  <c:v>161</c:v>
                </c:pt>
                <c:pt idx="162">
                  <c:v>162</c:v>
                </c:pt>
                <c:pt idx="163">
                  <c:v>163</c:v>
                </c:pt>
                <c:pt idx="164">
                  <c:v>164</c:v>
                </c:pt>
                <c:pt idx="165">
                  <c:v>165</c:v>
                </c:pt>
                <c:pt idx="166">
                  <c:v>166</c:v>
                </c:pt>
                <c:pt idx="167">
                  <c:v>167</c:v>
                </c:pt>
                <c:pt idx="168">
                  <c:v>168</c:v>
                </c:pt>
                <c:pt idx="169">
                  <c:v>169</c:v>
                </c:pt>
                <c:pt idx="170">
                  <c:v>170</c:v>
                </c:pt>
                <c:pt idx="171">
                  <c:v>171</c:v>
                </c:pt>
                <c:pt idx="172">
                  <c:v>172</c:v>
                </c:pt>
                <c:pt idx="173">
                  <c:v>173</c:v>
                </c:pt>
                <c:pt idx="174">
                  <c:v>174</c:v>
                </c:pt>
                <c:pt idx="175">
                  <c:v>175</c:v>
                </c:pt>
                <c:pt idx="176">
                  <c:v>176</c:v>
                </c:pt>
                <c:pt idx="177">
                  <c:v>177</c:v>
                </c:pt>
                <c:pt idx="178">
                  <c:v>178</c:v>
                </c:pt>
                <c:pt idx="179">
                  <c:v>179</c:v>
                </c:pt>
                <c:pt idx="180">
                  <c:v>180</c:v>
                </c:pt>
                <c:pt idx="181">
                  <c:v>181</c:v>
                </c:pt>
                <c:pt idx="182">
                  <c:v>182</c:v>
                </c:pt>
                <c:pt idx="183">
                  <c:v>183</c:v>
                </c:pt>
                <c:pt idx="184">
                  <c:v>184</c:v>
                </c:pt>
                <c:pt idx="185">
                  <c:v>185</c:v>
                </c:pt>
                <c:pt idx="186">
                  <c:v>186</c:v>
                </c:pt>
                <c:pt idx="187">
                  <c:v>187</c:v>
                </c:pt>
                <c:pt idx="188">
                  <c:v>188</c:v>
                </c:pt>
                <c:pt idx="189">
                  <c:v>189</c:v>
                </c:pt>
                <c:pt idx="190">
                  <c:v>190</c:v>
                </c:pt>
                <c:pt idx="191">
                  <c:v>191</c:v>
                </c:pt>
                <c:pt idx="192">
                  <c:v>192</c:v>
                </c:pt>
                <c:pt idx="193">
                  <c:v>193</c:v>
                </c:pt>
                <c:pt idx="194">
                  <c:v>194</c:v>
                </c:pt>
                <c:pt idx="195">
                  <c:v>195</c:v>
                </c:pt>
                <c:pt idx="196">
                  <c:v>196</c:v>
                </c:pt>
                <c:pt idx="197">
                  <c:v>197</c:v>
                </c:pt>
                <c:pt idx="198">
                  <c:v>198</c:v>
                </c:pt>
                <c:pt idx="199">
                  <c:v>199</c:v>
                </c:pt>
                <c:pt idx="200">
                  <c:v>200</c:v>
                </c:pt>
                <c:pt idx="201">
                  <c:v>201</c:v>
                </c:pt>
                <c:pt idx="202">
                  <c:v>202</c:v>
                </c:pt>
                <c:pt idx="203">
                  <c:v>203</c:v>
                </c:pt>
                <c:pt idx="204">
                  <c:v>204</c:v>
                </c:pt>
                <c:pt idx="205">
                  <c:v>205</c:v>
                </c:pt>
                <c:pt idx="206">
                  <c:v>206</c:v>
                </c:pt>
                <c:pt idx="207">
                  <c:v>207</c:v>
                </c:pt>
                <c:pt idx="208">
                  <c:v>208</c:v>
                </c:pt>
                <c:pt idx="209">
                  <c:v>209</c:v>
                </c:pt>
                <c:pt idx="210">
                  <c:v>210</c:v>
                </c:pt>
                <c:pt idx="211">
                  <c:v>211</c:v>
                </c:pt>
                <c:pt idx="212">
                  <c:v>212</c:v>
                </c:pt>
                <c:pt idx="213">
                  <c:v>213</c:v>
                </c:pt>
                <c:pt idx="214">
                  <c:v>214</c:v>
                </c:pt>
                <c:pt idx="215">
                  <c:v>215</c:v>
                </c:pt>
                <c:pt idx="216">
                  <c:v>216</c:v>
                </c:pt>
                <c:pt idx="217">
                  <c:v>217</c:v>
                </c:pt>
                <c:pt idx="218">
                  <c:v>218</c:v>
                </c:pt>
                <c:pt idx="219">
                  <c:v>219</c:v>
                </c:pt>
                <c:pt idx="220">
                  <c:v>220</c:v>
                </c:pt>
                <c:pt idx="221">
                  <c:v>221</c:v>
                </c:pt>
                <c:pt idx="222">
                  <c:v>222</c:v>
                </c:pt>
                <c:pt idx="223">
                  <c:v>223</c:v>
                </c:pt>
                <c:pt idx="224">
                  <c:v>224</c:v>
                </c:pt>
                <c:pt idx="225">
                  <c:v>225</c:v>
                </c:pt>
                <c:pt idx="226">
                  <c:v>226</c:v>
                </c:pt>
                <c:pt idx="227">
                  <c:v>227</c:v>
                </c:pt>
                <c:pt idx="228">
                  <c:v>228</c:v>
                </c:pt>
                <c:pt idx="229">
                  <c:v>229</c:v>
                </c:pt>
                <c:pt idx="230">
                  <c:v>230</c:v>
                </c:pt>
                <c:pt idx="231">
                  <c:v>231</c:v>
                </c:pt>
                <c:pt idx="232">
                  <c:v>232</c:v>
                </c:pt>
                <c:pt idx="233">
                  <c:v>233</c:v>
                </c:pt>
                <c:pt idx="234">
                  <c:v>234</c:v>
                </c:pt>
                <c:pt idx="235">
                  <c:v>235</c:v>
                </c:pt>
                <c:pt idx="236">
                  <c:v>236</c:v>
                </c:pt>
                <c:pt idx="237">
                  <c:v>237</c:v>
                </c:pt>
                <c:pt idx="238">
                  <c:v>238</c:v>
                </c:pt>
                <c:pt idx="239">
                  <c:v>239</c:v>
                </c:pt>
                <c:pt idx="240">
                  <c:v>240</c:v>
                </c:pt>
                <c:pt idx="241">
                  <c:v>241</c:v>
                </c:pt>
                <c:pt idx="242">
                  <c:v>242</c:v>
                </c:pt>
                <c:pt idx="243">
                  <c:v>243</c:v>
                </c:pt>
                <c:pt idx="244">
                  <c:v>244</c:v>
                </c:pt>
                <c:pt idx="245">
                  <c:v>245</c:v>
                </c:pt>
                <c:pt idx="246">
                  <c:v>246</c:v>
                </c:pt>
                <c:pt idx="247">
                  <c:v>247</c:v>
                </c:pt>
                <c:pt idx="248">
                  <c:v>248</c:v>
                </c:pt>
                <c:pt idx="249">
                  <c:v>249</c:v>
                </c:pt>
                <c:pt idx="250">
                  <c:v>250</c:v>
                </c:pt>
                <c:pt idx="251">
                  <c:v>251</c:v>
                </c:pt>
                <c:pt idx="252">
                  <c:v>252</c:v>
                </c:pt>
                <c:pt idx="253">
                  <c:v>253</c:v>
                </c:pt>
                <c:pt idx="254">
                  <c:v>254</c:v>
                </c:pt>
                <c:pt idx="255">
                  <c:v>255</c:v>
                </c:pt>
                <c:pt idx="256">
                  <c:v>256</c:v>
                </c:pt>
                <c:pt idx="257">
                  <c:v>257</c:v>
                </c:pt>
                <c:pt idx="258">
                  <c:v>258</c:v>
                </c:pt>
                <c:pt idx="259">
                  <c:v>259</c:v>
                </c:pt>
                <c:pt idx="260">
                  <c:v>260</c:v>
                </c:pt>
                <c:pt idx="261">
                  <c:v>261</c:v>
                </c:pt>
                <c:pt idx="262">
                  <c:v>262</c:v>
                </c:pt>
                <c:pt idx="263">
                  <c:v>263</c:v>
                </c:pt>
                <c:pt idx="264">
                  <c:v>264</c:v>
                </c:pt>
                <c:pt idx="265">
                  <c:v>265</c:v>
                </c:pt>
                <c:pt idx="266">
                  <c:v>266</c:v>
                </c:pt>
                <c:pt idx="267">
                  <c:v>267</c:v>
                </c:pt>
                <c:pt idx="268">
                  <c:v>268</c:v>
                </c:pt>
                <c:pt idx="269">
                  <c:v>269</c:v>
                </c:pt>
                <c:pt idx="270">
                  <c:v>270</c:v>
                </c:pt>
                <c:pt idx="271">
                  <c:v>271</c:v>
                </c:pt>
                <c:pt idx="272">
                  <c:v>272</c:v>
                </c:pt>
                <c:pt idx="273">
                  <c:v>273</c:v>
                </c:pt>
                <c:pt idx="274">
                  <c:v>274</c:v>
                </c:pt>
                <c:pt idx="275">
                  <c:v>275</c:v>
                </c:pt>
                <c:pt idx="276">
                  <c:v>276</c:v>
                </c:pt>
                <c:pt idx="277">
                  <c:v>277</c:v>
                </c:pt>
                <c:pt idx="278">
                  <c:v>278</c:v>
                </c:pt>
                <c:pt idx="279">
                  <c:v>279</c:v>
                </c:pt>
                <c:pt idx="280">
                  <c:v>280</c:v>
                </c:pt>
                <c:pt idx="281">
                  <c:v>281</c:v>
                </c:pt>
                <c:pt idx="282">
                  <c:v>282</c:v>
                </c:pt>
                <c:pt idx="283">
                  <c:v>283</c:v>
                </c:pt>
                <c:pt idx="284">
                  <c:v>284</c:v>
                </c:pt>
                <c:pt idx="285">
                  <c:v>285</c:v>
                </c:pt>
                <c:pt idx="286">
                  <c:v>286</c:v>
                </c:pt>
                <c:pt idx="287">
                  <c:v>287</c:v>
                </c:pt>
                <c:pt idx="288">
                  <c:v>288</c:v>
                </c:pt>
                <c:pt idx="289">
                  <c:v>289</c:v>
                </c:pt>
                <c:pt idx="290">
                  <c:v>290</c:v>
                </c:pt>
              </c:numCache>
            </c:numRef>
          </c:xVal>
          <c:yVal>
            <c:numRef>
              <c:f>Σενάριο!$K$3:$K$293</c:f>
              <c:numCache>
                <c:formatCode>General</c:formatCode>
                <c:ptCount val="291"/>
                <c:pt idx="0">
                  <c:v>2.3800000000000003</c:v>
                </c:pt>
                <c:pt idx="1">
                  <c:v>1.0360105684695049</c:v>
                </c:pt>
                <c:pt idx="2">
                  <c:v>1.3688675702899409</c:v>
                </c:pt>
                <c:pt idx="3">
                  <c:v>1.2765701060065073</c:v>
                </c:pt>
                <c:pt idx="4">
                  <c:v>1.2063484177710362</c:v>
                </c:pt>
                <c:pt idx="5">
                  <c:v>1.0848646060369764</c:v>
                </c:pt>
                <c:pt idx="6">
                  <c:v>0.9493471597866604</c:v>
                </c:pt>
                <c:pt idx="7">
                  <c:v>0.81097021889113763</c:v>
                </c:pt>
                <c:pt idx="8">
                  <c:v>0.680565020962417</c:v>
                </c:pt>
                <c:pt idx="9">
                  <c:v>0.56338552137249398</c:v>
                </c:pt>
                <c:pt idx="10">
                  <c:v>0.46159372023871392</c:v>
                </c:pt>
                <c:pt idx="11">
                  <c:v>0.37522448759366289</c:v>
                </c:pt>
                <c:pt idx="12">
                  <c:v>0.30317875438417408</c:v>
                </c:pt>
                <c:pt idx="13">
                  <c:v>0.24382793489361632</c:v>
                </c:pt>
                <c:pt idx="14">
                  <c:v>0.19539124250490231</c:v>
                </c:pt>
                <c:pt idx="15">
                  <c:v>0.15614277410040289</c:v>
                </c:pt>
                <c:pt idx="16">
                  <c:v>0.12451467246718775</c:v>
                </c:pt>
                <c:pt idx="17">
                  <c:v>9.9137621964532685E-2</c:v>
                </c:pt>
                <c:pt idx="18">
                  <c:v>7.8846330697033132E-2</c:v>
                </c:pt>
                <c:pt idx="19">
                  <c:v>6.2666789053866578E-2</c:v>
                </c:pt>
                <c:pt idx="20">
                  <c:v>4.979531425653981E-2</c:v>
                </c:pt>
                <c:pt idx="21">
                  <c:v>3.9575058054731396E-2</c:v>
                </c:pt>
                <c:pt idx="22">
                  <c:v>3.1473031324179647E-2</c:v>
                </c:pt>
                <c:pt idx="23">
                  <c:v>2.5059137909864332E-2</c:v>
                </c:pt>
                <c:pt idx="24">
                  <c:v>1.9987812577498834E-2</c:v>
                </c:pt>
                <c:pt idx="25">
                  <c:v>1.5982362521421691E-2</c:v>
                </c:pt>
                <c:pt idx="26">
                  <c:v>1.2821856380835618E-2</c:v>
                </c:pt>
                <c:pt idx="27">
                  <c:v>1.0330288763580112E-2</c:v>
                </c:pt>
                <c:pt idx="28">
                  <c:v>8.3677109706635777E-3</c:v>
                </c:pt>
                <c:pt idx="29">
                  <c:v>6.823023462654087E-3</c:v>
                </c:pt>
                <c:pt idx="30">
                  <c:v>5.6081511644539552E-3</c:v>
                </c:pt>
                <c:pt idx="31">
                  <c:v>4.6533566746596129E-3</c:v>
                </c:pt>
                <c:pt idx="32">
                  <c:v>3.9034820475164346E-3</c:v>
                </c:pt>
                <c:pt idx="33">
                  <c:v>3.3149435353261539E-3</c:v>
                </c:pt>
                <c:pt idx="34">
                  <c:v>2.8533339024118176E-3</c:v>
                </c:pt>
                <c:pt idx="35">
                  <c:v>2.4915131052867506E-3</c:v>
                </c:pt>
                <c:pt idx="36">
                  <c:v>2.2080903111978863E-3</c:v>
                </c:pt>
                <c:pt idx="37">
                  <c:v>1.9862187183342659E-3</c:v>
                </c:pt>
                <c:pt idx="38">
                  <c:v>1.8126398842539695E-3</c:v>
                </c:pt>
                <c:pt idx="39">
                  <c:v>1.6769267294797585E-3</c:v>
                </c:pt>
                <c:pt idx="40">
                  <c:v>1.5708845039275772E-3</c:v>
                </c:pt>
                <c:pt idx="41">
                  <c:v>1.4880771837252685E-3</c:v>
                </c:pt>
                <c:pt idx="42">
                  <c:v>1.4234533516619499E-3</c:v>
                </c:pt>
                <c:pt idx="43">
                  <c:v>1.3730509002951787E-3</c:v>
                </c:pt>
                <c:pt idx="44">
                  <c:v>1.333764128559403E-3</c:v>
                </c:pt>
                <c:pt idx="45">
                  <c:v>1.3031601836980577E-3</c:v>
                </c:pt>
                <c:pt idx="46">
                  <c:v>1.2793344968411384E-3</c:v>
                </c:pt>
                <c:pt idx="47">
                  <c:v>1.2607970079348038E-3</c:v>
                </c:pt>
                <c:pt idx="48">
                  <c:v>1.2463826835979598E-3</c:v>
                </c:pt>
                <c:pt idx="49">
                  <c:v>1.2351811882246454E-3</c:v>
                </c:pt>
                <c:pt idx="50">
                  <c:v>1.2264816453372994E-3</c:v>
                </c:pt>
                <c:pt idx="51">
                  <c:v>1.2197292798187349E-3</c:v>
                </c:pt>
                <c:pt idx="52">
                  <c:v>1.2144914078227199E-3</c:v>
                </c:pt>
                <c:pt idx="53">
                  <c:v>1.2104307763249847E-3</c:v>
                </c:pt>
                <c:pt idx="54">
                  <c:v>1.2072846774974974E-3</c:v>
                </c:pt>
                <c:pt idx="55">
                  <c:v>1.2048485975275634E-3</c:v>
                </c:pt>
                <c:pt idx="56">
                  <c:v>1.2029634235881245E-3</c:v>
                </c:pt>
                <c:pt idx="57">
                  <c:v>1.2015054410457427E-3</c:v>
                </c:pt>
                <c:pt idx="58">
                  <c:v>1.2003785173015E-3</c:v>
                </c:pt>
                <c:pt idx="59">
                  <c:v>1.1995079981280221E-3</c:v>
                </c:pt>
                <c:pt idx="60">
                  <c:v>1.1988359443104966E-3</c:v>
                </c:pt>
                <c:pt idx="61">
                  <c:v>1.1983174166173367E-3</c:v>
                </c:pt>
                <c:pt idx="62">
                  <c:v>1.1979175802048852E-3</c:v>
                </c:pt>
                <c:pt idx="63">
                  <c:v>1.197609449128805E-3</c:v>
                </c:pt>
                <c:pt idx="64">
                  <c:v>1.1973721305603177E-3</c:v>
                </c:pt>
                <c:pt idx="65">
                  <c:v>1.197189458852981E-3</c:v>
                </c:pt>
                <c:pt idx="66">
                  <c:v>1.1970489335625925E-3</c:v>
                </c:pt>
                <c:pt idx="67">
                  <c:v>1.1969408942985979E-3</c:v>
                </c:pt>
                <c:pt idx="68">
                  <c:v>1.1968578799908967E-3</c:v>
                </c:pt>
                <c:pt idx="69">
                  <c:v>1.1967941316659895E-3</c:v>
                </c:pt>
                <c:pt idx="70">
                  <c:v>1.1967452068294823E-3</c:v>
                </c:pt>
                <c:pt idx="71">
                  <c:v>1.1967076805894648E-3</c:v>
                </c:pt>
                <c:pt idx="72">
                  <c:v>1.1966789141527956E-3</c:v>
                </c:pt>
                <c:pt idx="73">
                  <c:v>1.1966568756180194E-3</c:v>
                </c:pt>
                <c:pt idx="74">
                  <c:v>1.1966400013368459E-3</c:v>
                </c:pt>
                <c:pt idx="75">
                  <c:v>1.1966270887265327E-3</c:v>
                </c:pt>
                <c:pt idx="76">
                  <c:v>1.196617213449439E-3</c:v>
                </c:pt>
                <c:pt idx="77">
                  <c:v>1.1966096654596925E-3</c:v>
                </c:pt>
                <c:pt idx="78">
                  <c:v>1.1966038996492462E-3</c:v>
                </c:pt>
                <c:pt idx="79">
                  <c:v>1.1965994977839311E-3</c:v>
                </c:pt>
                <c:pt idx="80">
                  <c:v>1.196596139164839E-3</c:v>
                </c:pt>
                <c:pt idx="81">
                  <c:v>1.1965935780287888E-3</c:v>
                </c:pt>
                <c:pt idx="82">
                  <c:v>1.1965916261505501E-3</c:v>
                </c:pt>
                <c:pt idx="83">
                  <c:v>1.1965901394576991E-3</c:v>
                </c:pt>
                <c:pt idx="84">
                  <c:v>1.1965890077389196E-3</c:v>
                </c:pt>
                <c:pt idx="85">
                  <c:v>1.1965881467356279E-3</c:v>
                </c:pt>
                <c:pt idx="86">
                  <c:v>1.1965874920687003E-3</c:v>
                </c:pt>
                <c:pt idx="87">
                  <c:v>1.1965869945773058E-3</c:v>
                </c:pt>
                <c:pt idx="88">
                  <c:v>1.1965866167436814E-3</c:v>
                </c:pt>
                <c:pt idx="89">
                  <c:v>1.1965863299525101E-3</c:v>
                </c:pt>
                <c:pt idx="90">
                  <c:v>1.1965861123913474E-3</c:v>
                </c:pt>
                <c:pt idx="91">
                  <c:v>1.1965859474431151E-3</c:v>
                </c:pt>
                <c:pt idx="92">
                  <c:v>1.1965858224560876E-3</c:v>
                </c:pt>
                <c:pt idx="93">
                  <c:v>1.1965857278032864E-3</c:v>
                </c:pt>
                <c:pt idx="94">
                  <c:v>1.1965856561636219E-3</c:v>
                </c:pt>
                <c:pt idx="95">
                  <c:v>1.196585601972839E-3</c:v>
                </c:pt>
                <c:pt idx="96">
                  <c:v>1.1965855610044009E-3</c:v>
                </c:pt>
                <c:pt idx="97">
                  <c:v>1.1965855300497608E-3</c:v>
                </c:pt>
                <c:pt idx="98">
                  <c:v>1.1965855066745916E-3</c:v>
                </c:pt>
                <c:pt idx="99">
                  <c:v>1.1965854890330435E-3</c:v>
                </c:pt>
                <c:pt idx="100">
                  <c:v>1.1965854757262989E-3</c:v>
                </c:pt>
                <c:pt idx="101">
                  <c:v>1.1965854656949243E-3</c:v>
                </c:pt>
                <c:pt idx="102">
                  <c:v>1.1965854581369949E-3</c:v>
                </c:pt>
                <c:pt idx="103">
                  <c:v>1.1965854524458555E-3</c:v>
                </c:pt>
                <c:pt idx="104">
                  <c:v>1.1965854481628369E-3</c:v>
                </c:pt>
                <c:pt idx="105">
                  <c:v>1.1965854449413581E-3</c:v>
                </c:pt>
                <c:pt idx="106">
                  <c:v>1.1965854425196854E-3</c:v>
                </c:pt>
                <c:pt idx="107">
                  <c:v>1.1965854407002747E-3</c:v>
                </c:pt>
                <c:pt idx="108">
                  <c:v>1.1965854393341151E-3</c:v>
                </c:pt>
                <c:pt idx="109">
                  <c:v>1.1965854383088692E-3</c:v>
                </c:pt>
                <c:pt idx="110">
                  <c:v>1.1965854375398976E-3</c:v>
                </c:pt>
                <c:pt idx="111">
                  <c:v>1.1965854369634643E-3</c:v>
                </c:pt>
                <c:pt idx="112">
                  <c:v>1.1965854365316032E-3</c:v>
                </c:pt>
                <c:pt idx="113">
                  <c:v>1.196585436208236E-3</c:v>
                </c:pt>
                <c:pt idx="114">
                  <c:v>1.1965854359662418E-3</c:v>
                </c:pt>
                <c:pt idx="115">
                  <c:v>1.1965854357852449E-3</c:v>
                </c:pt>
                <c:pt idx="116">
                  <c:v>1.1965854356499454E-3</c:v>
                </c:pt>
                <c:pt idx="117">
                  <c:v>1.1965854355488626E-3</c:v>
                </c:pt>
                <c:pt idx="118">
                  <c:v>1.1965854354733852E-3</c:v>
                </c:pt>
                <c:pt idx="119">
                  <c:v>1.1965854354170585E-3</c:v>
                </c:pt>
                <c:pt idx="120">
                  <c:v>1.1965854353750466E-3</c:v>
                </c:pt>
                <c:pt idx="121">
                  <c:v>1.196585435343729E-3</c:v>
                </c:pt>
                <c:pt idx="122">
                  <c:v>1.1965854353203961E-3</c:v>
                </c:pt>
                <c:pt idx="123">
                  <c:v>1.1965854353030224E-3</c:v>
                </c:pt>
                <c:pt idx="124">
                  <c:v>1.1965854352900922E-3</c:v>
                </c:pt>
                <c:pt idx="125">
                  <c:v>1.1965854352804753E-3</c:v>
                </c:pt>
                <c:pt idx="126">
                  <c:v>1.1965854352733256E-3</c:v>
                </c:pt>
                <c:pt idx="127">
                  <c:v>1.1965854352680141E-3</c:v>
                </c:pt>
                <c:pt idx="128">
                  <c:v>1.1965854352640698E-3</c:v>
                </c:pt>
                <c:pt idx="129">
                  <c:v>1.1965854352611422E-3</c:v>
                </c:pt>
                <c:pt idx="130">
                  <c:v>1.196585435258971E-3</c:v>
                </c:pt>
                <c:pt idx="131">
                  <c:v>1.1965854352573614E-3</c:v>
                </c:pt>
                <c:pt idx="132">
                  <c:v>1.1965854352561686E-3</c:v>
                </c:pt>
                <c:pt idx="133">
                  <c:v>1.1965854352552854E-3</c:v>
                </c:pt>
                <c:pt idx="134">
                  <c:v>1.1965854352546316E-3</c:v>
                </c:pt>
                <c:pt idx="135">
                  <c:v>1.1965854352541481E-3</c:v>
                </c:pt>
                <c:pt idx="136">
                  <c:v>1.1965854352537907E-3</c:v>
                </c:pt>
                <c:pt idx="137">
                  <c:v>1.1965854352535262E-3</c:v>
                </c:pt>
                <c:pt idx="138">
                  <c:v>1.1965854352533312E-3</c:v>
                </c:pt>
                <c:pt idx="139">
                  <c:v>1.1965854352531872E-3</c:v>
                </c:pt>
                <c:pt idx="140">
                  <c:v>1.196585435253081E-3</c:v>
                </c:pt>
                <c:pt idx="141">
                  <c:v>1.1965854352530027E-3</c:v>
                </c:pt>
                <c:pt idx="142">
                  <c:v>1.196585435252945E-3</c:v>
                </c:pt>
                <c:pt idx="143">
                  <c:v>1.1965854352529023E-3</c:v>
                </c:pt>
                <c:pt idx="144">
                  <c:v>1.1965854352528711E-3</c:v>
                </c:pt>
                <c:pt idx="145">
                  <c:v>1.1965854352528483E-3</c:v>
                </c:pt>
                <c:pt idx="146">
                  <c:v>1.1965854352528312E-3</c:v>
                </c:pt>
                <c:pt idx="147">
                  <c:v>1.1965854352528188E-3</c:v>
                </c:pt>
                <c:pt idx="148">
                  <c:v>1.1965854352528095E-3</c:v>
                </c:pt>
                <c:pt idx="149">
                  <c:v>1.196585435252803E-3</c:v>
                </c:pt>
                <c:pt idx="150">
                  <c:v>1.1965854352527982E-3</c:v>
                </c:pt>
                <c:pt idx="151">
                  <c:v>1.1965854352527941E-3</c:v>
                </c:pt>
                <c:pt idx="152">
                  <c:v>1.1965854352527917E-3</c:v>
                </c:pt>
                <c:pt idx="153">
                  <c:v>1.1965854352527898E-3</c:v>
                </c:pt>
                <c:pt idx="154">
                  <c:v>1.1965854352527882E-3</c:v>
                </c:pt>
                <c:pt idx="155">
                  <c:v>1.1965854352527872E-3</c:v>
                </c:pt>
                <c:pt idx="156">
                  <c:v>1.1965854352527865E-3</c:v>
                </c:pt>
                <c:pt idx="157">
                  <c:v>1.1965854352527859E-3</c:v>
                </c:pt>
                <c:pt idx="158">
                  <c:v>1.1965854352527859E-3</c:v>
                </c:pt>
                <c:pt idx="159">
                  <c:v>1.1965854352527852E-3</c:v>
                </c:pt>
                <c:pt idx="160">
                  <c:v>1.1965854352527852E-3</c:v>
                </c:pt>
                <c:pt idx="161">
                  <c:v>1.1965854352527852E-3</c:v>
                </c:pt>
                <c:pt idx="162">
                  <c:v>1.1965854352527848E-3</c:v>
                </c:pt>
                <c:pt idx="163">
                  <c:v>1.1965854352527848E-3</c:v>
                </c:pt>
                <c:pt idx="164">
                  <c:v>1.1965854352527848E-3</c:v>
                </c:pt>
                <c:pt idx="165">
                  <c:v>1.1965854352527848E-3</c:v>
                </c:pt>
                <c:pt idx="166">
                  <c:v>1.1965854352527848E-3</c:v>
                </c:pt>
                <c:pt idx="167">
                  <c:v>1.1965854352527848E-3</c:v>
                </c:pt>
                <c:pt idx="168">
                  <c:v>1.1965854352527848E-3</c:v>
                </c:pt>
                <c:pt idx="169">
                  <c:v>1.1965854352527848E-3</c:v>
                </c:pt>
                <c:pt idx="170">
                  <c:v>1.1965854352527848E-3</c:v>
                </c:pt>
                <c:pt idx="171">
                  <c:v>1.1965854352527848E-3</c:v>
                </c:pt>
                <c:pt idx="172">
                  <c:v>1.1965854352527848E-3</c:v>
                </c:pt>
                <c:pt idx="173">
                  <c:v>1.1965854352527848E-3</c:v>
                </c:pt>
                <c:pt idx="174">
                  <c:v>1.1965854352527848E-3</c:v>
                </c:pt>
                <c:pt idx="175">
                  <c:v>1.1965854352527848E-3</c:v>
                </c:pt>
                <c:pt idx="176">
                  <c:v>1.1965854352527848E-3</c:v>
                </c:pt>
                <c:pt idx="177">
                  <c:v>1.1965854352527848E-3</c:v>
                </c:pt>
                <c:pt idx="178">
                  <c:v>1.1965854352527848E-3</c:v>
                </c:pt>
                <c:pt idx="179">
                  <c:v>1.1965854352527848E-3</c:v>
                </c:pt>
                <c:pt idx="180">
                  <c:v>1.1965854352527848E-3</c:v>
                </c:pt>
                <c:pt idx="181">
                  <c:v>1.1965854352527848E-3</c:v>
                </c:pt>
                <c:pt idx="182">
                  <c:v>1.1965854352527848E-3</c:v>
                </c:pt>
                <c:pt idx="183">
                  <c:v>1.1965854352527848E-3</c:v>
                </c:pt>
                <c:pt idx="184">
                  <c:v>1.1965854352527848E-3</c:v>
                </c:pt>
                <c:pt idx="185">
                  <c:v>1.1965854352527848E-3</c:v>
                </c:pt>
                <c:pt idx="186">
                  <c:v>1.1965854352527848E-3</c:v>
                </c:pt>
                <c:pt idx="187">
                  <c:v>1.1965854352527848E-3</c:v>
                </c:pt>
                <c:pt idx="188">
                  <c:v>1.1965854352527848E-3</c:v>
                </c:pt>
                <c:pt idx="189">
                  <c:v>1.1965854352527848E-3</c:v>
                </c:pt>
                <c:pt idx="190">
                  <c:v>1.1965854352527848E-3</c:v>
                </c:pt>
                <c:pt idx="191">
                  <c:v>1.1965854352527848E-3</c:v>
                </c:pt>
                <c:pt idx="192">
                  <c:v>1.1965854352527848E-3</c:v>
                </c:pt>
                <c:pt idx="193">
                  <c:v>1.1965854352527848E-3</c:v>
                </c:pt>
                <c:pt idx="194">
                  <c:v>1.1965854352527848E-3</c:v>
                </c:pt>
                <c:pt idx="195">
                  <c:v>1.1965854352527848E-3</c:v>
                </c:pt>
                <c:pt idx="196">
                  <c:v>1.1965854352527848E-3</c:v>
                </c:pt>
                <c:pt idx="197">
                  <c:v>1.1965854352527848E-3</c:v>
                </c:pt>
                <c:pt idx="198">
                  <c:v>1.1965854352527848E-3</c:v>
                </c:pt>
                <c:pt idx="199">
                  <c:v>1.1965854352527848E-3</c:v>
                </c:pt>
                <c:pt idx="200">
                  <c:v>1.1965854352527848E-3</c:v>
                </c:pt>
                <c:pt idx="201">
                  <c:v>1.1965854352527848E-3</c:v>
                </c:pt>
                <c:pt idx="202">
                  <c:v>1.1965854352527848E-3</c:v>
                </c:pt>
                <c:pt idx="203">
                  <c:v>1.1965854352527848E-3</c:v>
                </c:pt>
                <c:pt idx="204">
                  <c:v>1.1965854352527848E-3</c:v>
                </c:pt>
                <c:pt idx="205">
                  <c:v>1.1965854352527848E-3</c:v>
                </c:pt>
                <c:pt idx="206">
                  <c:v>1.1965854352527848E-3</c:v>
                </c:pt>
                <c:pt idx="207">
                  <c:v>1.1965854352527848E-3</c:v>
                </c:pt>
                <c:pt idx="208">
                  <c:v>1.1965854352527848E-3</c:v>
                </c:pt>
                <c:pt idx="209">
                  <c:v>1.1965854352527848E-3</c:v>
                </c:pt>
                <c:pt idx="210">
                  <c:v>1.1965854352527848E-3</c:v>
                </c:pt>
                <c:pt idx="211">
                  <c:v>1.1965854352527848E-3</c:v>
                </c:pt>
                <c:pt idx="212">
                  <c:v>1.1965854352527848E-3</c:v>
                </c:pt>
                <c:pt idx="213">
                  <c:v>1.1965854352527848E-3</c:v>
                </c:pt>
                <c:pt idx="214">
                  <c:v>1.1965854352527848E-3</c:v>
                </c:pt>
                <c:pt idx="215">
                  <c:v>1.1965854352527848E-3</c:v>
                </c:pt>
                <c:pt idx="216">
                  <c:v>1.1965854352527848E-3</c:v>
                </c:pt>
                <c:pt idx="217">
                  <c:v>1.1965854352527848E-3</c:v>
                </c:pt>
                <c:pt idx="218">
                  <c:v>1.1965854352527848E-3</c:v>
                </c:pt>
                <c:pt idx="219">
                  <c:v>1.1965854352527848E-3</c:v>
                </c:pt>
                <c:pt idx="220">
                  <c:v>1.1965854352527848E-3</c:v>
                </c:pt>
                <c:pt idx="221">
                  <c:v>1.1965854352527848E-3</c:v>
                </c:pt>
                <c:pt idx="222">
                  <c:v>1.1965854352527848E-3</c:v>
                </c:pt>
                <c:pt idx="223">
                  <c:v>1.1965854352527848E-3</c:v>
                </c:pt>
                <c:pt idx="224">
                  <c:v>1.1965854352527848E-3</c:v>
                </c:pt>
                <c:pt idx="225">
                  <c:v>1.1965854352527848E-3</c:v>
                </c:pt>
                <c:pt idx="226">
                  <c:v>1.1965854352527848E-3</c:v>
                </c:pt>
                <c:pt idx="227">
                  <c:v>1.1965854352527848E-3</c:v>
                </c:pt>
                <c:pt idx="228">
                  <c:v>1.1965854352527848E-3</c:v>
                </c:pt>
                <c:pt idx="229">
                  <c:v>1.1965854352527848E-3</c:v>
                </c:pt>
                <c:pt idx="230">
                  <c:v>1.1965854352527848E-3</c:v>
                </c:pt>
                <c:pt idx="231">
                  <c:v>1.1965854352527848E-3</c:v>
                </c:pt>
                <c:pt idx="232">
                  <c:v>1.1965854352527848E-3</c:v>
                </c:pt>
                <c:pt idx="233">
                  <c:v>1.1965854352527848E-3</c:v>
                </c:pt>
                <c:pt idx="234">
                  <c:v>1.1965854352527848E-3</c:v>
                </c:pt>
                <c:pt idx="235">
                  <c:v>1.1965854352527848E-3</c:v>
                </c:pt>
                <c:pt idx="236">
                  <c:v>1.1965854352527848E-3</c:v>
                </c:pt>
                <c:pt idx="237">
                  <c:v>1.1965854352527848E-3</c:v>
                </c:pt>
                <c:pt idx="238">
                  <c:v>1.1965854352527848E-3</c:v>
                </c:pt>
                <c:pt idx="239">
                  <c:v>1.1965854352527848E-3</c:v>
                </c:pt>
                <c:pt idx="240">
                  <c:v>1.1965854352527848E-3</c:v>
                </c:pt>
                <c:pt idx="241">
                  <c:v>1.1965854352527848E-3</c:v>
                </c:pt>
                <c:pt idx="242">
                  <c:v>1.1965854352527848E-3</c:v>
                </c:pt>
                <c:pt idx="243">
                  <c:v>1.1965854352527848E-3</c:v>
                </c:pt>
                <c:pt idx="244">
                  <c:v>1.1965854352527848E-3</c:v>
                </c:pt>
                <c:pt idx="245">
                  <c:v>1.1965854352527848E-3</c:v>
                </c:pt>
                <c:pt idx="246">
                  <c:v>1.1965854352527848E-3</c:v>
                </c:pt>
                <c:pt idx="247">
                  <c:v>1.1965854352527848E-3</c:v>
                </c:pt>
                <c:pt idx="248">
                  <c:v>1.1965854352527848E-3</c:v>
                </c:pt>
                <c:pt idx="249">
                  <c:v>1.1965854352527848E-3</c:v>
                </c:pt>
                <c:pt idx="250">
                  <c:v>1.1965854352527848E-3</c:v>
                </c:pt>
                <c:pt idx="251">
                  <c:v>1.1965854352527848E-3</c:v>
                </c:pt>
                <c:pt idx="252">
                  <c:v>1.1965854352527848E-3</c:v>
                </c:pt>
                <c:pt idx="253">
                  <c:v>1.1965854352527848E-3</c:v>
                </c:pt>
                <c:pt idx="254">
                  <c:v>1.1965854352527848E-3</c:v>
                </c:pt>
                <c:pt idx="255">
                  <c:v>1.1965854352527848E-3</c:v>
                </c:pt>
                <c:pt idx="256">
                  <c:v>1.1965854352527848E-3</c:v>
                </c:pt>
                <c:pt idx="257">
                  <c:v>1.1965854352527848E-3</c:v>
                </c:pt>
                <c:pt idx="258">
                  <c:v>1.1965854352527848E-3</c:v>
                </c:pt>
                <c:pt idx="259">
                  <c:v>1.1965854352527848E-3</c:v>
                </c:pt>
                <c:pt idx="260">
                  <c:v>1.1965854352527848E-3</c:v>
                </c:pt>
                <c:pt idx="261">
                  <c:v>1.1965854352527848E-3</c:v>
                </c:pt>
                <c:pt idx="262">
                  <c:v>1.1965854352527848E-3</c:v>
                </c:pt>
                <c:pt idx="263">
                  <c:v>1.1965854352527848E-3</c:v>
                </c:pt>
                <c:pt idx="264">
                  <c:v>1.1965854352527848E-3</c:v>
                </c:pt>
                <c:pt idx="265">
                  <c:v>1.1965854352527848E-3</c:v>
                </c:pt>
                <c:pt idx="266">
                  <c:v>1.1965854352527848E-3</c:v>
                </c:pt>
                <c:pt idx="267">
                  <c:v>1.1965854352527848E-3</c:v>
                </c:pt>
                <c:pt idx="268">
                  <c:v>1.1965854352527848E-3</c:v>
                </c:pt>
                <c:pt idx="269">
                  <c:v>1.1965854352527848E-3</c:v>
                </c:pt>
                <c:pt idx="270">
                  <c:v>1.1965854352527848E-3</c:v>
                </c:pt>
                <c:pt idx="271">
                  <c:v>1.1965854352527848E-3</c:v>
                </c:pt>
                <c:pt idx="272">
                  <c:v>1.1965854352527848E-3</c:v>
                </c:pt>
                <c:pt idx="273">
                  <c:v>1.1965854352527848E-3</c:v>
                </c:pt>
                <c:pt idx="274">
                  <c:v>1.1965854352527848E-3</c:v>
                </c:pt>
                <c:pt idx="275">
                  <c:v>1.1965854352527848E-3</c:v>
                </c:pt>
                <c:pt idx="276">
                  <c:v>1.1965854352527848E-3</c:v>
                </c:pt>
                <c:pt idx="277">
                  <c:v>1.1965854352527848E-3</c:v>
                </c:pt>
                <c:pt idx="278">
                  <c:v>1.1965854352527848E-3</c:v>
                </c:pt>
                <c:pt idx="279">
                  <c:v>1.1965854352527848E-3</c:v>
                </c:pt>
                <c:pt idx="280">
                  <c:v>1.1965854352527848E-3</c:v>
                </c:pt>
                <c:pt idx="281">
                  <c:v>1.1965854352527848E-3</c:v>
                </c:pt>
                <c:pt idx="282">
                  <c:v>1.1965854352527848E-3</c:v>
                </c:pt>
                <c:pt idx="283">
                  <c:v>1.1965854352527848E-3</c:v>
                </c:pt>
                <c:pt idx="284">
                  <c:v>1.1965854352527848E-3</c:v>
                </c:pt>
                <c:pt idx="285">
                  <c:v>1.1965854352527848E-3</c:v>
                </c:pt>
                <c:pt idx="286">
                  <c:v>1.1965854352527848E-3</c:v>
                </c:pt>
                <c:pt idx="287">
                  <c:v>1.1965854352527848E-3</c:v>
                </c:pt>
                <c:pt idx="288">
                  <c:v>1.1965854352527848E-3</c:v>
                </c:pt>
                <c:pt idx="289">
                  <c:v>1.1965854352527848E-3</c:v>
                </c:pt>
                <c:pt idx="290">
                  <c:v>1.1965854352527848E-3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0504-44CF-9215-FDFD6F1C92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65713280"/>
        <c:axId val="565713608"/>
      </c:scatterChart>
      <c:valAx>
        <c:axId val="56571328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65713608"/>
        <c:crosses val="autoZero"/>
        <c:crossBetween val="midCat"/>
      </c:valAx>
      <c:valAx>
        <c:axId val="565713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65713280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0</xdr:colOff>
      <xdr:row>4</xdr:row>
      <xdr:rowOff>0</xdr:rowOff>
    </xdr:from>
    <xdr:to>
      <xdr:col>24</xdr:col>
      <xdr:colOff>315576</xdr:colOff>
      <xdr:row>18</xdr:row>
      <xdr:rowOff>49261</xdr:rowOff>
    </xdr:to>
    <xdr:graphicFrame macro="">
      <xdr:nvGraphicFramePr>
        <xdr:cNvPr id="3" name="Γράφημα 2">
          <a:extLst>
            <a:ext uri="{FF2B5EF4-FFF2-40B4-BE49-F238E27FC236}">
              <a16:creationId xmlns:a16="http://schemas.microsoft.com/office/drawing/2014/main" id="{1F331406-7FA5-4E9E-91FB-97324A3F832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472440</xdr:colOff>
      <xdr:row>2</xdr:row>
      <xdr:rowOff>30480</xdr:rowOff>
    </xdr:from>
    <xdr:to>
      <xdr:col>24</xdr:col>
      <xdr:colOff>167640</xdr:colOff>
      <xdr:row>16</xdr:row>
      <xdr:rowOff>106680</xdr:rowOff>
    </xdr:to>
    <xdr:graphicFrame macro="">
      <xdr:nvGraphicFramePr>
        <xdr:cNvPr id="3" name="Γράφημα 2">
          <a:extLst>
            <a:ext uri="{FF2B5EF4-FFF2-40B4-BE49-F238E27FC236}">
              <a16:creationId xmlns:a16="http://schemas.microsoft.com/office/drawing/2014/main" id="{E14441C1-0CFE-4CB3-9EA6-96A674B845A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2FD706-06E7-45C5-82A8-A99CE4DC9CA2}">
  <dimension ref="A1:O293"/>
  <sheetViews>
    <sheetView zoomScale="87" workbookViewId="0">
      <selection activeCell="C5" sqref="C5"/>
    </sheetView>
  </sheetViews>
  <sheetFormatPr defaultRowHeight="14.4" x14ac:dyDescent="0.3"/>
  <cols>
    <col min="1" max="1" width="12.88671875" bestFit="1" customWidth="1"/>
    <col min="2" max="2" width="14.6640625" bestFit="1" customWidth="1"/>
    <col min="3" max="3" width="20.109375" bestFit="1" customWidth="1"/>
    <col min="8" max="8" width="13.33203125" bestFit="1" customWidth="1"/>
    <col min="9" max="9" width="9.6640625" customWidth="1"/>
    <col min="12" max="12" width="15.33203125" bestFit="1" customWidth="1"/>
    <col min="13" max="13" width="15.21875" customWidth="1"/>
    <col min="15" max="15" width="8.88671875" style="1"/>
  </cols>
  <sheetData>
    <row r="1" spans="1:15" ht="15" thickBot="1" x14ac:dyDescent="0.35">
      <c r="A1" s="9" t="s">
        <v>0</v>
      </c>
      <c r="B1" s="9"/>
      <c r="C1" s="9"/>
      <c r="H1" s="10" t="s">
        <v>1</v>
      </c>
      <c r="I1" s="8" t="s">
        <v>2</v>
      </c>
      <c r="J1" s="8" t="s">
        <v>3</v>
      </c>
      <c r="K1" s="8" t="s">
        <v>4</v>
      </c>
      <c r="L1" s="8" t="s">
        <v>6</v>
      </c>
      <c r="M1" s="10" t="s">
        <v>29</v>
      </c>
      <c r="N1" s="8" t="s">
        <v>5</v>
      </c>
      <c r="O1" s="8" t="s">
        <v>28</v>
      </c>
    </row>
    <row r="2" spans="1:15" ht="15" thickBot="1" x14ac:dyDescent="0.35">
      <c r="A2" s="4" t="s">
        <v>14</v>
      </c>
      <c r="B2" s="4" t="s">
        <v>16</v>
      </c>
      <c r="C2" s="4" t="s">
        <v>15</v>
      </c>
      <c r="H2" s="11"/>
      <c r="I2" s="8"/>
      <c r="J2" s="8"/>
      <c r="K2" s="8"/>
      <c r="L2" s="8"/>
      <c r="M2" s="11"/>
      <c r="N2" s="8"/>
      <c r="O2" s="8"/>
    </row>
    <row r="3" spans="1:15" ht="15" thickBot="1" x14ac:dyDescent="0.35">
      <c r="A3" s="6" t="s">
        <v>17</v>
      </c>
      <c r="B3" s="5">
        <f>10^7*1000</f>
        <v>10000000000</v>
      </c>
      <c r="C3" s="3" t="s">
        <v>20</v>
      </c>
      <c r="H3" s="2">
        <v>0</v>
      </c>
      <c r="I3" s="2">
        <f>B9</f>
        <v>21.42</v>
      </c>
      <c r="J3" s="2">
        <f>B11</f>
        <v>2.73</v>
      </c>
      <c r="K3" s="2">
        <f>B10</f>
        <v>2.3800000000000003</v>
      </c>
      <c r="L3" s="2">
        <v>1</v>
      </c>
      <c r="M3" s="2">
        <f>($B$8/$B$3)-(I3/$B$6)-($B$12*J3*I3)+($B$15*K3)</f>
        <v>0</v>
      </c>
      <c r="N3" s="2">
        <f>-J3/$B$6+$B$12*J3*I3-$B$13*J3-$B$14*J3</f>
        <v>-1.3223917146144348E-2</v>
      </c>
      <c r="O3" s="2">
        <f>$B$7/$B$3-K3/$B$6+$B$14*J3-$B$15*K3-$B$13*K3</f>
        <v>1.087358216813461E-2</v>
      </c>
    </row>
    <row r="4" spans="1:15" ht="15" thickBot="1" x14ac:dyDescent="0.35">
      <c r="A4" s="5" t="s">
        <v>18</v>
      </c>
      <c r="B4" s="5">
        <f>6000000*1000/365</f>
        <v>16438356.164383562</v>
      </c>
      <c r="C4" s="3" t="s">
        <v>21</v>
      </c>
      <c r="D4">
        <f>B4/10^9</f>
        <v>1.6438356164383564E-2</v>
      </c>
      <c r="H4" s="2">
        <v>1</v>
      </c>
      <c r="I4" s="2">
        <f>I3+M3*L3</f>
        <v>21.42</v>
      </c>
      <c r="J4" s="2">
        <f>J3+N3*L4</f>
        <v>2.7167760828538556</v>
      </c>
      <c r="K4" s="2">
        <f>K3+O3*L4</f>
        <v>2.3908735821681351</v>
      </c>
      <c r="L4" s="2">
        <v>1</v>
      </c>
      <c r="M4" s="2">
        <f t="shared" ref="M4:M67" si="0">($B$8/$B$3)-(I4/$B$6)-($B$12*J4*I4)+($B$15*K4)</f>
        <v>1.654500372383727E-2</v>
      </c>
      <c r="N4" s="2">
        <f t="shared" ref="N4:N67" si="1">-J4/$B$6+$B$12*J4*I4-$B$13*J4-$B$14*J4</f>
        <v>-1.3159861474097756E-2</v>
      </c>
      <c r="O4" s="2">
        <f t="shared" ref="O4:O67" si="2">$B$7/$B$3-K4/$B$6+$B$14*J4-$B$15*K4-$B$13*K4</f>
        <v>-5.1205263574056747E-3</v>
      </c>
    </row>
    <row r="5" spans="1:15" ht="15" thickBot="1" x14ac:dyDescent="0.35">
      <c r="A5" s="5" t="s">
        <v>19</v>
      </c>
      <c r="B5" s="5">
        <f>5000*10^9/365</f>
        <v>13698630136.986301</v>
      </c>
      <c r="C5" s="3" t="s">
        <v>22</v>
      </c>
      <c r="D5">
        <f>B5/10^9</f>
        <v>13.698630136986301</v>
      </c>
      <c r="H5" s="2">
        <v>2</v>
      </c>
      <c r="I5" s="2">
        <f t="shared" ref="I5:I68" si="3">I4+M4*L4</f>
        <v>21.43654500372384</v>
      </c>
      <c r="J5" s="2">
        <f t="shared" ref="J5:J68" si="4">J4+N4*L5</f>
        <v>2.7036162213797579</v>
      </c>
      <c r="K5" s="2">
        <f t="shared" ref="K5:K68" si="5">K4+O4*L5</f>
        <v>2.3857530558107296</v>
      </c>
      <c r="L5" s="2">
        <v>1</v>
      </c>
      <c r="M5" s="2">
        <f t="shared" si="0"/>
        <v>2.3548219111426683E-2</v>
      </c>
      <c r="N5" s="2">
        <f t="shared" si="1"/>
        <v>-1.1306862464944389E-2</v>
      </c>
      <c r="O5" s="2">
        <f t="shared" si="2"/>
        <v>-9.2209870754330625E-3</v>
      </c>
    </row>
    <row r="6" spans="1:15" ht="15" thickBot="1" x14ac:dyDescent="0.35">
      <c r="A6" s="5" t="s">
        <v>7</v>
      </c>
      <c r="B6" s="5">
        <v>608.29999999999995</v>
      </c>
      <c r="C6" s="3" t="s">
        <v>23</v>
      </c>
      <c r="H6" s="2">
        <v>3</v>
      </c>
      <c r="I6" s="2">
        <f t="shared" si="3"/>
        <v>21.460093222835265</v>
      </c>
      <c r="J6" s="2">
        <f t="shared" si="4"/>
        <v>2.6923093589148133</v>
      </c>
      <c r="K6" s="2">
        <f t="shared" si="5"/>
        <v>2.3765320687352967</v>
      </c>
      <c r="L6" s="2">
        <v>1</v>
      </c>
      <c r="M6" s="2">
        <f t="shared" si="0"/>
        <v>2.6246546490250378E-2</v>
      </c>
      <c r="N6" s="2">
        <f t="shared" si="1"/>
        <v>-8.723612118610502E-3</v>
      </c>
      <c r="O6" s="2">
        <f t="shared" si="2"/>
        <v>-9.1702891832375899E-3</v>
      </c>
    </row>
    <row r="7" spans="1:15" ht="15" thickBot="1" x14ac:dyDescent="0.35">
      <c r="A7" s="5" t="s">
        <v>31</v>
      </c>
      <c r="B7" s="5">
        <f>B5*0.1</f>
        <v>1369863013.6986303</v>
      </c>
      <c r="C7" s="3" t="s">
        <v>22</v>
      </c>
      <c r="H7" s="2">
        <v>4</v>
      </c>
      <c r="I7" s="2">
        <f t="shared" si="3"/>
        <v>21.486339769325514</v>
      </c>
      <c r="J7" s="2">
        <f t="shared" si="4"/>
        <v>2.6835857467962025</v>
      </c>
      <c r="K7" s="2">
        <f t="shared" si="5"/>
        <v>2.3673617795520592</v>
      </c>
      <c r="L7" s="2">
        <v>1</v>
      </c>
      <c r="M7" s="2">
        <f t="shared" si="0"/>
        <v>2.6476499544138665E-2</v>
      </c>
      <c r="N7" s="2">
        <f t="shared" si="1"/>
        <v>-5.8779515761495649E-3</v>
      </c>
      <c r="O7" s="2">
        <f t="shared" si="2"/>
        <v>-7.60721956914856E-3</v>
      </c>
    </row>
    <row r="8" spans="1:15" ht="15" thickBot="1" x14ac:dyDescent="0.35">
      <c r="A8" s="5" t="s">
        <v>30</v>
      </c>
      <c r="B8" s="5">
        <f>B5*0.9</f>
        <v>12328767123.287672</v>
      </c>
      <c r="C8" s="3" t="s">
        <v>22</v>
      </c>
      <c r="H8" s="2">
        <v>5</v>
      </c>
      <c r="I8" s="2">
        <f t="shared" si="3"/>
        <v>21.512816268869653</v>
      </c>
      <c r="J8" s="2">
        <f t="shared" si="4"/>
        <v>2.6777077952200532</v>
      </c>
      <c r="K8" s="2">
        <f t="shared" si="5"/>
        <v>2.3597545599829104</v>
      </c>
      <c r="L8" s="2">
        <v>1</v>
      </c>
      <c r="M8" s="2">
        <f t="shared" si="0"/>
        <v>2.5000677920813619E-2</v>
      </c>
      <c r="N8" s="2">
        <f t="shared" si="1"/>
        <v>-3.0292237247657727E-3</v>
      </c>
      <c r="O8" s="2">
        <f t="shared" si="2"/>
        <v>-5.4953380779912964E-3</v>
      </c>
    </row>
    <row r="9" spans="1:15" ht="15" thickBot="1" x14ac:dyDescent="0.35">
      <c r="A9" s="5" t="s">
        <v>8</v>
      </c>
      <c r="B9" s="5">
        <f>0.9*(B17-B11)</f>
        <v>21.42</v>
      </c>
      <c r="C9" s="3" t="s">
        <v>24</v>
      </c>
      <c r="H9" s="2">
        <v>6</v>
      </c>
      <c r="I9" s="2">
        <f t="shared" si="3"/>
        <v>21.537816946790468</v>
      </c>
      <c r="J9" s="2">
        <f t="shared" si="4"/>
        <v>2.6746785714952876</v>
      </c>
      <c r="K9" s="2">
        <f t="shared" si="5"/>
        <v>2.3542592219049192</v>
      </c>
      <c r="L9" s="2">
        <v>1</v>
      </c>
      <c r="M9" s="2">
        <f t="shared" si="0"/>
        <v>2.2256059182472088E-2</v>
      </c>
      <c r="N9" s="2">
        <f t="shared" si="1"/>
        <v>-3.5104573957300822E-4</v>
      </c>
      <c r="O9" s="2">
        <f t="shared" si="2"/>
        <v>-3.2395967667592229E-3</v>
      </c>
    </row>
    <row r="10" spans="1:15" ht="15" thickBot="1" x14ac:dyDescent="0.35">
      <c r="A10" s="5" t="s">
        <v>4</v>
      </c>
      <c r="B10" s="5">
        <f>0.1*(B17-B11)</f>
        <v>2.3800000000000003</v>
      </c>
      <c r="C10" s="3" t="s">
        <v>24</v>
      </c>
      <c r="H10" s="2">
        <v>7</v>
      </c>
      <c r="I10" s="2">
        <f t="shared" si="3"/>
        <v>21.560073005972939</v>
      </c>
      <c r="J10" s="2">
        <f t="shared" si="4"/>
        <v>2.6743275257557144</v>
      </c>
      <c r="K10" s="2">
        <f t="shared" si="5"/>
        <v>2.3510196251381599</v>
      </c>
      <c r="L10" s="2">
        <v>1</v>
      </c>
      <c r="M10" s="2">
        <f t="shared" si="0"/>
        <v>1.8587457050050826E-2</v>
      </c>
      <c r="N10" s="2">
        <f t="shared" si="1"/>
        <v>2.0298000018779128E-3</v>
      </c>
      <c r="O10" s="2">
        <f t="shared" si="2"/>
        <v>-1.0489578822153733E-3</v>
      </c>
    </row>
    <row r="11" spans="1:15" ht="15" thickBot="1" x14ac:dyDescent="0.35">
      <c r="A11" s="5" t="s">
        <v>9</v>
      </c>
      <c r="B11" s="5">
        <v>2.73</v>
      </c>
      <c r="C11" s="3" t="s">
        <v>24</v>
      </c>
      <c r="H11" s="2">
        <v>8</v>
      </c>
      <c r="I11" s="2">
        <f t="shared" si="3"/>
        <v>21.578660463022988</v>
      </c>
      <c r="J11" s="2">
        <f t="shared" si="4"/>
        <v>2.6763573257575923</v>
      </c>
      <c r="K11" s="2">
        <f t="shared" si="5"/>
        <v>2.3499706672559446</v>
      </c>
      <c r="L11" s="2">
        <v>1</v>
      </c>
      <c r="M11" s="2">
        <f t="shared" si="0"/>
        <v>1.4313469006516311E-2</v>
      </c>
      <c r="N11" s="2">
        <f t="shared" si="1"/>
        <v>4.0212076827295107E-3</v>
      </c>
      <c r="O11" s="2">
        <f t="shared" si="2"/>
        <v>9.4643469955135728E-4</v>
      </c>
    </row>
    <row r="12" spans="1:15" ht="15" thickBot="1" x14ac:dyDescent="0.35">
      <c r="A12" s="5" t="s">
        <v>10</v>
      </c>
      <c r="B12" s="5">
        <v>0.04</v>
      </c>
      <c r="C12" s="3" t="s">
        <v>25</v>
      </c>
      <c r="H12" s="2">
        <v>9</v>
      </c>
      <c r="I12" s="2">
        <f t="shared" si="3"/>
        <v>21.592973932029505</v>
      </c>
      <c r="J12" s="2">
        <f t="shared" si="4"/>
        <v>2.6803785334403218</v>
      </c>
      <c r="K12" s="2">
        <f t="shared" si="5"/>
        <v>2.350917101955496</v>
      </c>
      <c r="L12" s="2">
        <v>1</v>
      </c>
      <c r="M12" s="2">
        <f t="shared" si="0"/>
        <v>9.7383181791499407E-3</v>
      </c>
      <c r="N12" s="2">
        <f t="shared" si="1"/>
        <v>5.5618701209914079E-3</v>
      </c>
      <c r="O12" s="2">
        <f t="shared" si="2"/>
        <v>2.6576393548308763E-3</v>
      </c>
    </row>
    <row r="13" spans="1:15" ht="15" thickBot="1" x14ac:dyDescent="0.35">
      <c r="A13" s="5" t="s">
        <v>11</v>
      </c>
      <c r="B13" s="5">
        <v>0.26</v>
      </c>
      <c r="C13" s="3" t="s">
        <v>25</v>
      </c>
      <c r="H13" s="2">
        <v>10</v>
      </c>
      <c r="I13" s="2">
        <f t="shared" si="3"/>
        <v>21.602712250208654</v>
      </c>
      <c r="J13" s="2">
        <f t="shared" si="4"/>
        <v>2.6859404035613132</v>
      </c>
      <c r="K13" s="2">
        <f t="shared" si="5"/>
        <v>2.353574741310327</v>
      </c>
      <c r="L13" s="2">
        <v>1</v>
      </c>
      <c r="M13" s="2">
        <f t="shared" si="0"/>
        <v>5.1467051875466741E-3</v>
      </c>
      <c r="N13" s="2">
        <f t="shared" si="1"/>
        <v>6.6196728675773642E-3</v>
      </c>
      <c r="O13" s="2">
        <f t="shared" si="2"/>
        <v>4.0248558018338709E-3</v>
      </c>
    </row>
    <row r="14" spans="1:15" ht="15" thickBot="1" x14ac:dyDescent="0.35">
      <c r="A14" s="5" t="s">
        <v>12</v>
      </c>
      <c r="B14" s="5">
        <v>0.6</v>
      </c>
      <c r="C14" s="3" t="s">
        <v>25</v>
      </c>
      <c r="H14" s="2">
        <v>11</v>
      </c>
      <c r="I14" s="2">
        <f t="shared" si="3"/>
        <v>21.6078589553962</v>
      </c>
      <c r="J14" s="2">
        <f t="shared" si="4"/>
        <v>2.6925600764288906</v>
      </c>
      <c r="K14" s="2">
        <f t="shared" si="5"/>
        <v>2.357599597112161</v>
      </c>
      <c r="L14" s="2">
        <v>1</v>
      </c>
      <c r="M14" s="2">
        <f t="shared" si="0"/>
        <v>7.9405631088547146E-4</v>
      </c>
      <c r="N14" s="2">
        <f t="shared" si="1"/>
        <v>7.1902999936215295E-3</v>
      </c>
      <c r="O14" s="2">
        <f t="shared" si="2"/>
        <v>5.0133404833178075E-3</v>
      </c>
    </row>
    <row r="15" spans="1:15" ht="15" thickBot="1" x14ac:dyDescent="0.35">
      <c r="A15" s="5" t="s">
        <v>13</v>
      </c>
      <c r="B15" s="7">
        <f>((B9/B6)+(B12*B11*B9)-(B8/B3))/B10</f>
        <v>0.47957990590280614</v>
      </c>
      <c r="C15" s="3" t="s">
        <v>25</v>
      </c>
      <c r="H15" s="2">
        <v>12</v>
      </c>
      <c r="I15" s="2">
        <f t="shared" si="3"/>
        <v>21.608653011707084</v>
      </c>
      <c r="J15" s="2">
        <f t="shared" si="4"/>
        <v>2.6997503764225121</v>
      </c>
      <c r="K15" s="2">
        <f t="shared" si="5"/>
        <v>2.362612937595479</v>
      </c>
      <c r="L15" s="2">
        <v>1</v>
      </c>
      <c r="M15" s="2">
        <f t="shared" si="0"/>
        <v>-3.1033813787730846E-3</v>
      </c>
      <c r="N15" s="2">
        <f t="shared" si="1"/>
        <v>7.2952513575301747E-3</v>
      </c>
      <c r="O15" s="2">
        <f t="shared" si="2"/>
        <v>5.6115130373437516E-3</v>
      </c>
    </row>
    <row r="16" spans="1:15" ht="15" thickBot="1" x14ac:dyDescent="0.35">
      <c r="A16" s="5" t="s">
        <v>26</v>
      </c>
      <c r="B16" s="5">
        <v>8</v>
      </c>
      <c r="C16" s="5" t="s">
        <v>24</v>
      </c>
      <c r="H16" s="2">
        <v>13</v>
      </c>
      <c r="I16" s="2">
        <f t="shared" si="3"/>
        <v>21.605549630328312</v>
      </c>
      <c r="J16" s="2">
        <f t="shared" si="4"/>
        <v>2.7070456277800421</v>
      </c>
      <c r="K16" s="2">
        <f t="shared" si="5"/>
        <v>2.3682244506328227</v>
      </c>
      <c r="L16" s="2">
        <v>1</v>
      </c>
      <c r="M16" s="2">
        <f t="shared" si="0"/>
        <v>-6.3766931649753555E-3</v>
      </c>
      <c r="N16" s="2">
        <f t="shared" si="1"/>
        <v>6.9789247479119521E-3</v>
      </c>
      <c r="O16" s="2">
        <f t="shared" si="2"/>
        <v>5.8292766572632937E-3</v>
      </c>
    </row>
    <row r="17" spans="1:15" ht="15" thickBot="1" x14ac:dyDescent="0.35">
      <c r="A17" s="5" t="s">
        <v>27</v>
      </c>
      <c r="B17" s="5">
        <v>26.53</v>
      </c>
      <c r="C17" s="5" t="s">
        <v>24</v>
      </c>
      <c r="H17" s="2">
        <v>14</v>
      </c>
      <c r="I17" s="2">
        <f t="shared" si="3"/>
        <v>21.599172937163338</v>
      </c>
      <c r="J17" s="2">
        <f t="shared" si="4"/>
        <v>2.7140245525279543</v>
      </c>
      <c r="K17" s="2">
        <f t="shared" si="5"/>
        <v>2.3740537272900859</v>
      </c>
      <c r="L17" s="2">
        <v>1</v>
      </c>
      <c r="M17" s="2">
        <f t="shared" si="0"/>
        <v>-8.9096865322102481E-3</v>
      </c>
      <c r="N17" s="2">
        <f t="shared" si="1"/>
        <v>6.304656758740812E-3</v>
      </c>
      <c r="O17" s="2">
        <f t="shared" si="2"/>
        <v>5.6958327266727338E-3</v>
      </c>
    </row>
    <row r="18" spans="1:15" ht="15" thickBot="1" x14ac:dyDescent="0.35">
      <c r="H18" s="2">
        <v>15</v>
      </c>
      <c r="I18" s="2">
        <f t="shared" si="3"/>
        <v>21.590263250631128</v>
      </c>
      <c r="J18" s="2">
        <f t="shared" si="4"/>
        <v>2.7203292092866951</v>
      </c>
      <c r="K18" s="2">
        <f t="shared" si="5"/>
        <v>2.3797495600167586</v>
      </c>
      <c r="L18" s="2">
        <v>1</v>
      </c>
      <c r="M18" s="2">
        <f t="shared" si="0"/>
        <v>-1.0640956391386958E-2</v>
      </c>
      <c r="N18" s="2">
        <f t="shared" si="1"/>
        <v>5.3498112038761203E-3</v>
      </c>
      <c r="O18" s="2">
        <f t="shared" si="2"/>
        <v>5.2567398241152308E-3</v>
      </c>
    </row>
    <row r="19" spans="1:15" ht="15" thickBot="1" x14ac:dyDescent="0.35">
      <c r="H19" s="2">
        <v>16</v>
      </c>
      <c r="I19" s="2">
        <f t="shared" si="3"/>
        <v>21.579622294239741</v>
      </c>
      <c r="J19" s="2">
        <f t="shared" si="4"/>
        <v>2.7256790204905714</v>
      </c>
      <c r="K19" s="2">
        <f t="shared" si="5"/>
        <v>2.3850062998408736</v>
      </c>
      <c r="L19" s="2">
        <v>1</v>
      </c>
      <c r="M19" s="2">
        <f t="shared" si="0"/>
        <v>-1.1562436685112143E-2</v>
      </c>
      <c r="N19" s="2">
        <f t="shared" si="1"/>
        <v>4.2001789020000846E-3</v>
      </c>
      <c r="O19" s="2">
        <f t="shared" si="2"/>
        <v>4.5702057122999351E-3</v>
      </c>
    </row>
    <row r="20" spans="1:15" ht="15" thickBot="1" x14ac:dyDescent="0.35">
      <c r="H20" s="2">
        <v>17</v>
      </c>
      <c r="I20" s="2">
        <f t="shared" si="3"/>
        <v>21.56805985755463</v>
      </c>
      <c r="J20" s="2">
        <f t="shared" si="4"/>
        <v>2.7298791993925713</v>
      </c>
      <c r="K20" s="2">
        <f t="shared" si="5"/>
        <v>2.3895765055531735</v>
      </c>
      <c r="L20" s="2">
        <v>1</v>
      </c>
      <c r="M20" s="2">
        <f t="shared" si="0"/>
        <v>-1.1714618827789236E-2</v>
      </c>
      <c r="N20" s="2">
        <f t="shared" si="1"/>
        <v>2.9440890191574365E-3</v>
      </c>
      <c r="O20" s="2">
        <f t="shared" si="2"/>
        <v>3.7027676642410468E-3</v>
      </c>
    </row>
    <row r="21" spans="1:15" ht="15" thickBot="1" x14ac:dyDescent="0.35">
      <c r="H21" s="2">
        <v>18</v>
      </c>
      <c r="I21" s="2">
        <f t="shared" si="3"/>
        <v>21.556345238726841</v>
      </c>
      <c r="J21" s="2">
        <f t="shared" si="4"/>
        <v>2.7328232884117289</v>
      </c>
      <c r="K21" s="2">
        <f t="shared" si="5"/>
        <v>2.3932792732174146</v>
      </c>
      <c r="L21" s="2">
        <v>1</v>
      </c>
      <c r="M21" s="2">
        <f t="shared" si="0"/>
        <v>-1.1178960098648272E-2</v>
      </c>
      <c r="N21" s="2">
        <f t="shared" si="1"/>
        <v>1.6667048008451868E-3</v>
      </c>
      <c r="O21" s="2">
        <f t="shared" si="2"/>
        <v>2.7246414401318475E-3</v>
      </c>
    </row>
    <row r="22" spans="1:15" ht="15" thickBot="1" x14ac:dyDescent="0.35">
      <c r="H22" s="2">
        <v>19</v>
      </c>
      <c r="I22" s="2">
        <f t="shared" si="3"/>
        <v>21.545166278628194</v>
      </c>
      <c r="J22" s="2">
        <f t="shared" si="4"/>
        <v>2.7344899932125744</v>
      </c>
      <c r="K22" s="2">
        <f t="shared" si="5"/>
        <v>2.3960039146575465</v>
      </c>
      <c r="L22" s="2">
        <v>1</v>
      </c>
      <c r="M22" s="2">
        <f t="shared" si="0"/>
        <v>-1.0068271816378038E-2</v>
      </c>
      <c r="N22" s="2">
        <f t="shared" si="1"/>
        <v>4.4497111622243679E-4</v>
      </c>
      <c r="O22" s="2">
        <f t="shared" si="2"/>
        <v>1.7050951526556002E-3</v>
      </c>
    </row>
    <row r="23" spans="1:15" ht="15" thickBot="1" x14ac:dyDescent="0.35">
      <c r="H23" s="2">
        <v>20</v>
      </c>
      <c r="I23" s="2">
        <f t="shared" si="3"/>
        <v>21.535098006811815</v>
      </c>
      <c r="J23" s="2">
        <f t="shared" si="4"/>
        <v>2.7349349643287968</v>
      </c>
      <c r="K23" s="2">
        <f t="shared" si="5"/>
        <v>2.3977090098102023</v>
      </c>
      <c r="L23" s="2">
        <v>1</v>
      </c>
      <c r="M23" s="2">
        <f t="shared" si="0"/>
        <v>-8.5160272754620792E-3</v>
      </c>
      <c r="N23" s="2">
        <f t="shared" si="1"/>
        <v>-6.5639922049109956E-4</v>
      </c>
      <c r="O23" s="2">
        <f t="shared" si="2"/>
        <v>7.0822066009967877E-4</v>
      </c>
    </row>
    <row r="24" spans="1:15" ht="15" thickBot="1" x14ac:dyDescent="0.35">
      <c r="H24" s="2">
        <v>21</v>
      </c>
      <c r="I24" s="2">
        <f t="shared" si="3"/>
        <v>21.526581979536353</v>
      </c>
      <c r="J24" s="2">
        <f t="shared" si="4"/>
        <v>2.7342785651083057</v>
      </c>
      <c r="K24" s="2">
        <f t="shared" si="5"/>
        <v>2.3984172304703018</v>
      </c>
      <c r="L24" s="2">
        <v>1</v>
      </c>
      <c r="M24" s="2">
        <f t="shared" si="0"/>
        <v>-6.6655466665177521E-3</v>
      </c>
      <c r="N24" s="2">
        <f t="shared" si="1"/>
        <v>-1.5876493146862458E-3</v>
      </c>
      <c r="O24" s="2">
        <f t="shared" si="2"/>
        <v>-2.1056890349047119E-4</v>
      </c>
    </row>
    <row r="25" spans="1:15" ht="15" thickBot="1" x14ac:dyDescent="0.35">
      <c r="H25" s="2">
        <v>22</v>
      </c>
      <c r="I25" s="2">
        <f t="shared" si="3"/>
        <v>21.519916432869834</v>
      </c>
      <c r="J25" s="2">
        <f t="shared" si="4"/>
        <v>2.7326909157936194</v>
      </c>
      <c r="K25" s="2">
        <f t="shared" si="5"/>
        <v>2.3982066615668112</v>
      </c>
      <c r="L25" s="2">
        <v>1</v>
      </c>
      <c r="M25" s="2">
        <f t="shared" si="0"/>
        <v>-4.6599119399364231E-3</v>
      </c>
      <c r="N25" s="2">
        <f t="shared" si="1"/>
        <v>-2.3153226046237485E-3</v>
      </c>
      <c r="O25" s="2">
        <f t="shared" si="2"/>
        <v>-1.0070798028417594E-3</v>
      </c>
    </row>
    <row r="26" spans="1:15" ht="15" thickBot="1" x14ac:dyDescent="0.35">
      <c r="H26" s="2">
        <v>23</v>
      </c>
      <c r="I26" s="2">
        <f t="shared" si="3"/>
        <v>21.515256520929899</v>
      </c>
      <c r="J26" s="2">
        <f t="shared" si="4"/>
        <v>2.7303755931889957</v>
      </c>
      <c r="K26" s="2">
        <f t="shared" si="5"/>
        <v>2.3971995817639695</v>
      </c>
      <c r="L26" s="2">
        <v>1</v>
      </c>
      <c r="M26" s="2">
        <f t="shared" si="0"/>
        <v>-2.6332722762936189E-3</v>
      </c>
      <c r="N26" s="2">
        <f t="shared" si="1"/>
        <v>-2.8222932980801474E-3</v>
      </c>
      <c r="O26" s="2">
        <f t="shared" si="2"/>
        <v>-1.6498018154291749E-3</v>
      </c>
    </row>
    <row r="27" spans="1:15" ht="15" thickBot="1" x14ac:dyDescent="0.35">
      <c r="H27" s="2">
        <v>24</v>
      </c>
      <c r="I27" s="2">
        <f t="shared" si="3"/>
        <v>21.512623248653604</v>
      </c>
      <c r="J27" s="2">
        <f t="shared" si="4"/>
        <v>2.7275532998909156</v>
      </c>
      <c r="K27" s="2">
        <f t="shared" si="5"/>
        <v>2.3955497799485403</v>
      </c>
      <c r="L27" s="2">
        <v>1</v>
      </c>
      <c r="M27" s="2">
        <f t="shared" si="0"/>
        <v>-7.0396498085090187E-4</v>
      </c>
      <c r="N27" s="2">
        <f t="shared" si="1"/>
        <v>-3.106671612149281E-3</v>
      </c>
      <c r="O27" s="2">
        <f t="shared" si="2"/>
        <v>-2.120305371268727E-3</v>
      </c>
    </row>
    <row r="28" spans="1:15" ht="15" thickBot="1" x14ac:dyDescent="0.35">
      <c r="H28" s="2">
        <v>25</v>
      </c>
      <c r="I28" s="2">
        <f t="shared" si="3"/>
        <v>21.511919283672754</v>
      </c>
      <c r="J28" s="2">
        <f t="shared" si="4"/>
        <v>2.7244466282787663</v>
      </c>
      <c r="K28" s="2">
        <f t="shared" si="5"/>
        <v>2.3934294745772715</v>
      </c>
      <c r="L28" s="2">
        <v>1</v>
      </c>
      <c r="M28" s="2">
        <f t="shared" si="0"/>
        <v>1.0303592735492195E-3</v>
      </c>
      <c r="N28" s="2">
        <f t="shared" si="1"/>
        <v>-3.1798497271313675E-3</v>
      </c>
      <c r="O28" s="2">
        <f t="shared" si="2"/>
        <v>-2.4126874671099863E-3</v>
      </c>
    </row>
    <row r="29" spans="1:15" ht="15" thickBot="1" x14ac:dyDescent="0.35">
      <c r="H29" s="2">
        <v>26</v>
      </c>
      <c r="I29" s="2">
        <f t="shared" si="3"/>
        <v>21.512949642946303</v>
      </c>
      <c r="J29" s="2">
        <f t="shared" si="4"/>
        <v>2.7212667785516347</v>
      </c>
      <c r="K29" s="2">
        <f t="shared" si="5"/>
        <v>2.3910167871101615</v>
      </c>
      <c r="L29" s="2">
        <v>1</v>
      </c>
      <c r="M29" s="2">
        <f t="shared" si="0"/>
        <v>2.4956205391422071E-3</v>
      </c>
      <c r="N29" s="2">
        <f t="shared" si="1"/>
        <v>-3.0639830532546153E-3</v>
      </c>
      <c r="O29" s="2">
        <f t="shared" si="2"/>
        <v>-2.5322558545707308E-3</v>
      </c>
    </row>
    <row r="30" spans="1:15" ht="15" thickBot="1" x14ac:dyDescent="0.35">
      <c r="H30" s="2">
        <v>27</v>
      </c>
      <c r="I30" s="2">
        <f t="shared" si="3"/>
        <v>21.515445263485447</v>
      </c>
      <c r="J30" s="2">
        <f t="shared" si="4"/>
        <v>2.7182027954983798</v>
      </c>
      <c r="K30" s="2">
        <f t="shared" si="5"/>
        <v>2.3884845312555907</v>
      </c>
      <c r="L30" s="2">
        <v>1</v>
      </c>
      <c r="M30" s="2">
        <f t="shared" si="0"/>
        <v>3.6423673161778414E-3</v>
      </c>
      <c r="N30" s="2">
        <f t="shared" si="1"/>
        <v>-2.7891890832068E-3</v>
      </c>
      <c r="O30" s="2">
        <f t="shared" si="2"/>
        <v>-2.4936772994139655E-3</v>
      </c>
    </row>
    <row r="31" spans="1:15" ht="15" thickBot="1" x14ac:dyDescent="0.35">
      <c r="H31" s="2">
        <v>28</v>
      </c>
      <c r="I31" s="2">
        <f t="shared" si="3"/>
        <v>21.519087630801625</v>
      </c>
      <c r="J31" s="2">
        <f t="shared" si="4"/>
        <v>2.715413606415173</v>
      </c>
      <c r="K31" s="2">
        <f t="shared" si="5"/>
        <v>2.3859908539561765</v>
      </c>
      <c r="L31" s="2">
        <v>1</v>
      </c>
      <c r="M31" s="2">
        <f t="shared" si="0"/>
        <v>4.4452664615257653E-3</v>
      </c>
      <c r="N31" s="2">
        <f t="shared" si="1"/>
        <v>-2.3907057032210854E-3</v>
      </c>
      <c r="O31" s="2">
        <f t="shared" si="2"/>
        <v>-2.3188177066985061E-3</v>
      </c>
    </row>
    <row r="32" spans="1:15" ht="15" thickBot="1" x14ac:dyDescent="0.35">
      <c r="H32" s="2">
        <v>29</v>
      </c>
      <c r="I32" s="2">
        <f t="shared" si="3"/>
        <v>21.523532897263152</v>
      </c>
      <c r="J32" s="2">
        <f t="shared" si="4"/>
        <v>2.7130229007119517</v>
      </c>
      <c r="K32" s="2">
        <f t="shared" si="5"/>
        <v>2.3836720362494779</v>
      </c>
      <c r="L32" s="2">
        <v>1</v>
      </c>
      <c r="M32" s="2">
        <f t="shared" si="0"/>
        <v>4.9013282288736804E-3</v>
      </c>
      <c r="N32" s="2">
        <f t="shared" si="1"/>
        <v>-1.9061964886046834E-3</v>
      </c>
      <c r="O32" s="2">
        <f t="shared" si="2"/>
        <v>-2.0344781832964953E-3</v>
      </c>
    </row>
    <row r="33" spans="8:15" ht="15" thickBot="1" x14ac:dyDescent="0.35">
      <c r="H33" s="2">
        <v>30</v>
      </c>
      <c r="I33" s="2">
        <f t="shared" si="3"/>
        <v>21.528434225492028</v>
      </c>
      <c r="J33" s="2">
        <f t="shared" si="4"/>
        <v>2.7111167042233468</v>
      </c>
      <c r="K33" s="2">
        <f t="shared" si="5"/>
        <v>2.3816375580661813</v>
      </c>
      <c r="L33" s="2">
        <v>1</v>
      </c>
      <c r="M33" s="2">
        <f t="shared" si="0"/>
        <v>5.0271763536324787E-3</v>
      </c>
      <c r="N33" s="2">
        <f t="shared" si="1"/>
        <v>-1.3733342628963197E-3</v>
      </c>
      <c r="O33" s="2">
        <f t="shared" si="2"/>
        <v>-1.6701923621350589E-3</v>
      </c>
    </row>
    <row r="34" spans="8:15" ht="15" thickBot="1" x14ac:dyDescent="0.35">
      <c r="H34" s="2">
        <v>31</v>
      </c>
      <c r="I34" s="2">
        <f t="shared" si="3"/>
        <v>21.53346140184566</v>
      </c>
      <c r="J34" s="2">
        <f t="shared" si="4"/>
        <v>2.7097433699604503</v>
      </c>
      <c r="K34" s="2">
        <f t="shared" si="5"/>
        <v>2.3799673657040463</v>
      </c>
      <c r="L34" s="2">
        <v>1</v>
      </c>
      <c r="M34" s="2">
        <f t="shared" si="0"/>
        <v>4.8556564955615222E-3</v>
      </c>
      <c r="N34" s="2">
        <f t="shared" si="1"/>
        <v>-8.2774427950327301E-4</v>
      </c>
      <c r="O34" s="2">
        <f t="shared" si="2"/>
        <v>-1.2562065377066389E-3</v>
      </c>
    </row>
    <row r="35" spans="8:15" ht="15" thickBot="1" x14ac:dyDescent="0.35">
      <c r="H35" s="2">
        <v>32</v>
      </c>
      <c r="I35" s="2">
        <f t="shared" si="3"/>
        <v>21.538317058341221</v>
      </c>
      <c r="J35" s="2">
        <f t="shared" si="4"/>
        <v>2.7089156256809472</v>
      </c>
      <c r="K35" s="2">
        <f t="shared" si="5"/>
        <v>2.3787111591663397</v>
      </c>
      <c r="L35" s="2">
        <v>1</v>
      </c>
      <c r="M35" s="2">
        <f t="shared" si="0"/>
        <v>4.4320481735171668E-3</v>
      </c>
      <c r="N35" s="2">
        <f t="shared" si="1"/>
        <v>-3.0134887862209858E-4</v>
      </c>
      <c r="O35" s="2">
        <f t="shared" si="2"/>
        <v>-8.2172288225201839E-4</v>
      </c>
    </row>
    <row r="36" spans="8:15" ht="15" thickBot="1" x14ac:dyDescent="0.35">
      <c r="H36" s="2">
        <v>33</v>
      </c>
      <c r="I36" s="2">
        <f t="shared" si="3"/>
        <v>21.542749106514737</v>
      </c>
      <c r="J36" s="2">
        <f t="shared" si="4"/>
        <v>2.7086142768023249</v>
      </c>
      <c r="K36" s="2">
        <f t="shared" si="5"/>
        <v>2.3778894362840877</v>
      </c>
      <c r="L36" s="2">
        <v>1</v>
      </c>
      <c r="M36" s="2">
        <f t="shared" si="0"/>
        <v>3.8101139824837649E-3</v>
      </c>
      <c r="N36" s="2">
        <f t="shared" si="1"/>
        <v>1.78873002771196E-4</v>
      </c>
      <c r="O36" s="2">
        <f t="shared" si="2"/>
        <v>-3.9345162613135809E-4</v>
      </c>
    </row>
    <row r="37" spans="8:15" ht="15" thickBot="1" x14ac:dyDescent="0.35">
      <c r="H37" s="2">
        <v>34</v>
      </c>
      <c r="I37" s="2">
        <f t="shared" si="3"/>
        <v>21.546559220497222</v>
      </c>
      <c r="J37" s="2">
        <f t="shared" si="4"/>
        <v>2.7087931498050963</v>
      </c>
      <c r="K37" s="2">
        <f t="shared" si="5"/>
        <v>2.3774959846579562</v>
      </c>
      <c r="L37" s="2">
        <v>1</v>
      </c>
      <c r="M37" s="2">
        <f t="shared" si="0"/>
        <v>3.0481898693164311E-3</v>
      </c>
      <c r="N37" s="2">
        <f t="shared" si="1"/>
        <v>5.9171724151685368E-4</v>
      </c>
      <c r="O37" s="2">
        <f t="shared" si="2"/>
        <v>5.5078974008360149E-6</v>
      </c>
    </row>
    <row r="38" spans="8:15" ht="15" thickBot="1" x14ac:dyDescent="0.35">
      <c r="H38" s="2">
        <v>35</v>
      </c>
      <c r="I38" s="2">
        <f t="shared" si="3"/>
        <v>21.549607410366541</v>
      </c>
      <c r="J38" s="2">
        <f t="shared" si="4"/>
        <v>2.7093848670466132</v>
      </c>
      <c r="K38" s="2">
        <f t="shared" si="5"/>
        <v>2.377501492555357</v>
      </c>
      <c r="L38" s="2">
        <v>1</v>
      </c>
      <c r="M38" s="2">
        <f t="shared" si="0"/>
        <v>2.2054927449879358E-3</v>
      </c>
      <c r="N38" s="2">
        <f t="shared" si="1"/>
        <v>9.2219527823278469E-4</v>
      </c>
      <c r="O38" s="2">
        <f t="shared" si="2"/>
        <v>3.5645565749575781E-4</v>
      </c>
    </row>
    <row r="39" spans="8:15" ht="15" thickBot="1" x14ac:dyDescent="0.35">
      <c r="H39" s="2">
        <v>36</v>
      </c>
      <c r="I39" s="2">
        <f t="shared" si="3"/>
        <v>21.551812903111529</v>
      </c>
      <c r="J39" s="2">
        <f t="shared" si="4"/>
        <v>2.710307062324846</v>
      </c>
      <c r="K39" s="2">
        <f t="shared" si="5"/>
        <v>2.3778579482128528</v>
      </c>
      <c r="L39" s="2">
        <v>1</v>
      </c>
      <c r="M39" s="2">
        <f t="shared" si="0"/>
        <v>1.3387956989050487E-3</v>
      </c>
      <c r="N39" s="2">
        <f t="shared" si="1"/>
        <v>1.1616116690098544E-3</v>
      </c>
      <c r="O39" s="2">
        <f t="shared" si="2"/>
        <v>6.4555939619181935E-4</v>
      </c>
    </row>
    <row r="40" spans="8:15" ht="15" thickBot="1" x14ac:dyDescent="0.35">
      <c r="H40" s="2">
        <v>37</v>
      </c>
      <c r="I40" s="2">
        <f t="shared" si="3"/>
        <v>21.553151698810435</v>
      </c>
      <c r="J40" s="2">
        <f t="shared" si="4"/>
        <v>2.7114686739938558</v>
      </c>
      <c r="K40" s="2">
        <f t="shared" si="5"/>
        <v>2.3785035076090448</v>
      </c>
      <c r="L40" s="2">
        <v>1</v>
      </c>
      <c r="M40" s="2">
        <f t="shared" si="0"/>
        <v>4.9959453453563007E-4</v>
      </c>
      <c r="N40" s="2">
        <f t="shared" si="1"/>
        <v>1.3073136285928211E-3</v>
      </c>
      <c r="O40" s="2">
        <f t="shared" si="2"/>
        <v>8.6402238842842038E-4</v>
      </c>
    </row>
    <row r="41" spans="8:15" ht="15" thickBot="1" x14ac:dyDescent="0.35">
      <c r="H41" s="2">
        <v>38</v>
      </c>
      <c r="I41" s="2">
        <f t="shared" si="3"/>
        <v>21.55365129334497</v>
      </c>
      <c r="J41" s="2">
        <f t="shared" si="4"/>
        <v>2.7127759876224484</v>
      </c>
      <c r="K41" s="2">
        <f t="shared" si="5"/>
        <v>2.3793675299974733</v>
      </c>
      <c r="L41" s="2">
        <v>1</v>
      </c>
      <c r="M41" s="2">
        <f t="shared" si="0"/>
        <v>-2.6813966648897569E-4</v>
      </c>
      <c r="N41" s="2">
        <f t="shared" si="1"/>
        <v>1.3621554620106835E-3</v>
      </c>
      <c r="O41" s="2">
        <f t="shared" si="2"/>
        <v>1.0079765802474272E-3</v>
      </c>
    </row>
    <row r="42" spans="8:15" ht="15" thickBot="1" x14ac:dyDescent="0.35">
      <c r="H42" s="2">
        <v>39</v>
      </c>
      <c r="I42" s="2">
        <f t="shared" si="3"/>
        <v>21.553383153678482</v>
      </c>
      <c r="J42" s="2">
        <f t="shared" si="4"/>
        <v>2.7141381430844591</v>
      </c>
      <c r="K42" s="2">
        <f t="shared" si="5"/>
        <v>2.3803755065777206</v>
      </c>
      <c r="L42" s="2">
        <v>1</v>
      </c>
      <c r="M42" s="2">
        <f t="shared" si="0"/>
        <v>-9.2955978085473845E-4</v>
      </c>
      <c r="N42" s="2">
        <f t="shared" si="1"/>
        <v>1.3337287118782015E-3</v>
      </c>
      <c r="O42" s="2">
        <f t="shared" si="2"/>
        <v>1.0781335944821668E-3</v>
      </c>
    </row>
    <row r="43" spans="8:15" ht="15" thickBot="1" x14ac:dyDescent="0.35">
      <c r="H43" s="2">
        <v>40</v>
      </c>
      <c r="I43" s="2">
        <f t="shared" si="3"/>
        <v>21.552453593897628</v>
      </c>
      <c r="J43" s="2">
        <f t="shared" si="4"/>
        <v>2.7154718717963373</v>
      </c>
      <c r="K43" s="2">
        <f t="shared" si="5"/>
        <v>2.3814536401722028</v>
      </c>
      <c r="L43" s="2">
        <v>1</v>
      </c>
      <c r="M43" s="2">
        <f t="shared" si="0"/>
        <v>-1.459867346338628E-3</v>
      </c>
      <c r="N43" s="2">
        <f t="shared" si="1"/>
        <v>1.2334163692486744E-3</v>
      </c>
      <c r="O43" s="2">
        <f t="shared" si="2"/>
        <v>1.0792325077334519E-3</v>
      </c>
    </row>
    <row r="44" spans="8:15" ht="15" thickBot="1" x14ac:dyDescent="0.35">
      <c r="H44" s="2">
        <v>41</v>
      </c>
      <c r="I44" s="2">
        <f t="shared" si="3"/>
        <v>21.55099372655129</v>
      </c>
      <c r="J44" s="2">
        <f t="shared" si="4"/>
        <v>2.7167052881655858</v>
      </c>
      <c r="K44" s="2">
        <f t="shared" si="5"/>
        <v>2.3825328726799362</v>
      </c>
      <c r="L44" s="2">
        <v>1</v>
      </c>
      <c r="M44" s="2">
        <f t="shared" si="0"/>
        <v>-1.8445739972057229E-3</v>
      </c>
      <c r="N44" s="2">
        <f t="shared" si="1"/>
        <v>1.0753354356474176E-3</v>
      </c>
      <c r="O44" s="2">
        <f t="shared" si="2"/>
        <v>1.0193294747158355E-3</v>
      </c>
    </row>
    <row r="45" spans="8:15" ht="15" thickBot="1" x14ac:dyDescent="0.35">
      <c r="H45" s="2">
        <v>42</v>
      </c>
      <c r="I45" s="2">
        <f t="shared" si="3"/>
        <v>21.549149152554083</v>
      </c>
      <c r="J45" s="2">
        <f t="shared" si="4"/>
        <v>2.7177806236012332</v>
      </c>
      <c r="K45" s="2">
        <f t="shared" si="5"/>
        <v>2.383552202154652</v>
      </c>
      <c r="L45" s="2">
        <v>1</v>
      </c>
      <c r="M45" s="2">
        <f t="shared" si="0"/>
        <v>-2.0791477114150414E-3</v>
      </c>
      <c r="N45" s="2">
        <f t="shared" si="1"/>
        <v>8.7523517980492294E-4</v>
      </c>
      <c r="O45" s="2">
        <f t="shared" si="2"/>
        <v>9.0897943719536745E-4</v>
      </c>
    </row>
    <row r="46" spans="8:15" ht="15" thickBot="1" x14ac:dyDescent="0.35">
      <c r="H46" s="2">
        <v>43</v>
      </c>
      <c r="I46" s="2">
        <f t="shared" si="3"/>
        <v>21.547070004842666</v>
      </c>
      <c r="J46" s="2">
        <f t="shared" si="4"/>
        <v>2.7186558587810383</v>
      </c>
      <c r="K46" s="2">
        <f t="shared" si="5"/>
        <v>2.3844611815918473</v>
      </c>
      <c r="L46" s="2">
        <v>1</v>
      </c>
      <c r="M46" s="2">
        <f t="shared" si="0"/>
        <v>-2.1681249271623404E-3</v>
      </c>
      <c r="N46" s="2">
        <f t="shared" si="1"/>
        <v>6.4941755662228928E-4</v>
      </c>
      <c r="O46" s="2">
        <f t="shared" si="2"/>
        <v>7.6036332379725291E-4</v>
      </c>
    </row>
    <row r="47" spans="8:15" ht="15" thickBot="1" x14ac:dyDescent="0.35">
      <c r="H47" s="2">
        <v>44</v>
      </c>
      <c r="I47" s="2">
        <f t="shared" si="3"/>
        <v>21.544901879915503</v>
      </c>
      <c r="J47" s="2">
        <f t="shared" si="4"/>
        <v>2.7193052763376606</v>
      </c>
      <c r="K47" s="2">
        <f t="shared" si="5"/>
        <v>2.3852215449156446</v>
      </c>
      <c r="L47" s="2">
        <v>1</v>
      </c>
      <c r="M47" s="2">
        <f t="shared" si="0"/>
        <v>-2.1237957996360635E-3</v>
      </c>
      <c r="N47" s="2">
        <f t="shared" si="1"/>
        <v>4.1374094374857506E-4</v>
      </c>
      <c r="O47" s="2">
        <f t="shared" si="2"/>
        <v>5.8641444149931665E-4</v>
      </c>
    </row>
    <row r="48" spans="8:15" ht="15" thickBot="1" x14ac:dyDescent="0.35">
      <c r="H48" s="2">
        <v>45</v>
      </c>
      <c r="I48" s="2">
        <f t="shared" si="3"/>
        <v>21.542778084115866</v>
      </c>
      <c r="J48" s="2">
        <f t="shared" si="4"/>
        <v>2.7197190172814092</v>
      </c>
      <c r="K48" s="2">
        <f t="shared" si="5"/>
        <v>2.3858079593571437</v>
      </c>
      <c r="L48" s="2">
        <v>1</v>
      </c>
      <c r="M48" s="2">
        <f t="shared" si="0"/>
        <v>-1.9645870629434459E-3</v>
      </c>
      <c r="N48" s="2">
        <f t="shared" si="1"/>
        <v>1.827587812230913E-4</v>
      </c>
      <c r="O48" s="2">
        <f t="shared" si="2"/>
        <v>3.9999464851647737E-4</v>
      </c>
    </row>
    <row r="49" spans="8:15" ht="15" thickBot="1" x14ac:dyDescent="0.35">
      <c r="H49" s="2">
        <v>46</v>
      </c>
      <c r="I49" s="2">
        <f t="shared" si="3"/>
        <v>21.540813497052923</v>
      </c>
      <c r="J49" s="2">
        <f t="shared" si="4"/>
        <v>2.7199017760626321</v>
      </c>
      <c r="K49" s="2">
        <f t="shared" si="5"/>
        <v>2.38620795400566</v>
      </c>
      <c r="L49" s="2">
        <v>1</v>
      </c>
      <c r="M49" s="2">
        <f t="shared" si="0"/>
        <v>-1.7132739528975538E-3</v>
      </c>
      <c r="N49" s="2">
        <f t="shared" si="1"/>
        <v>-3.0968291481858756E-5</v>
      </c>
      <c r="O49" s="2">
        <f t="shared" si="2"/>
        <v>2.1316435125862121E-4</v>
      </c>
    </row>
    <row r="50" spans="8:15" ht="15" thickBot="1" x14ac:dyDescent="0.35">
      <c r="H50" s="2">
        <v>47</v>
      </c>
      <c r="I50" s="2">
        <f t="shared" si="3"/>
        <v>21.539100223100025</v>
      </c>
      <c r="J50" s="2">
        <f t="shared" si="4"/>
        <v>2.7198708077711502</v>
      </c>
      <c r="K50" s="2">
        <f t="shared" si="5"/>
        <v>2.3864211183569184</v>
      </c>
      <c r="L50" s="2">
        <v>1</v>
      </c>
      <c r="M50" s="2">
        <f t="shared" si="0"/>
        <v>-1.3951494782526996E-3</v>
      </c>
      <c r="N50" s="2">
        <f t="shared" si="1"/>
        <v>-2.1736329129096177E-4</v>
      </c>
      <c r="O50" s="2">
        <f t="shared" si="2"/>
        <v>3.6580879169800795E-5</v>
      </c>
    </row>
    <row r="51" spans="8:15" ht="15" thickBot="1" x14ac:dyDescent="0.35">
      <c r="H51" s="2">
        <v>48</v>
      </c>
      <c r="I51" s="2">
        <f t="shared" si="3"/>
        <v>21.537705073621773</v>
      </c>
      <c r="J51" s="2">
        <f t="shared" si="4"/>
        <v>2.7196534444798592</v>
      </c>
      <c r="K51" s="2">
        <f t="shared" si="5"/>
        <v>2.3864576992360882</v>
      </c>
      <c r="L51" s="2">
        <v>1</v>
      </c>
      <c r="M51" s="2">
        <f t="shared" si="0"/>
        <v>-1.0362671895858266E-3</v>
      </c>
      <c r="N51" s="2">
        <f t="shared" si="1"/>
        <v>-3.691188436827364E-4</v>
      </c>
      <c r="O51" s="2">
        <f t="shared" si="2"/>
        <v>-1.2095171502635171E-4</v>
      </c>
    </row>
    <row r="52" spans="8:15" ht="15" thickBot="1" x14ac:dyDescent="0.35">
      <c r="H52" s="2">
        <v>49</v>
      </c>
      <c r="I52" s="2">
        <f t="shared" si="3"/>
        <v>21.536668806432186</v>
      </c>
      <c r="J52" s="2">
        <f t="shared" si="4"/>
        <v>2.7192843256361767</v>
      </c>
      <c r="K52" s="2">
        <f t="shared" si="5"/>
        <v>2.386336747521062</v>
      </c>
      <c r="L52" s="2">
        <v>1</v>
      </c>
      <c r="M52" s="2">
        <f t="shared" si="0"/>
        <v>-6.6185453871137057E-4</v>
      </c>
      <c r="N52" s="2">
        <f t="shared" si="1"/>
        <v>-4.8178495089046258E-4</v>
      </c>
      <c r="O52" s="2">
        <f t="shared" si="2"/>
        <v>-2.527707275858937E-4</v>
      </c>
    </row>
    <row r="53" spans="8:15" ht="15" thickBot="1" x14ac:dyDescent="0.35">
      <c r="H53" s="2">
        <v>50</v>
      </c>
      <c r="I53" s="2">
        <f t="shared" si="3"/>
        <v>21.536006951893473</v>
      </c>
      <c r="J53" s="2">
        <f t="shared" si="4"/>
        <v>2.718802540685286</v>
      </c>
      <c r="K53" s="2">
        <f t="shared" si="5"/>
        <v>2.3860839767934761</v>
      </c>
      <c r="L53" s="2">
        <v>1</v>
      </c>
      <c r="M53" s="2">
        <f t="shared" si="0"/>
        <v>-2.949704717931656E-4</v>
      </c>
      <c r="N53" s="2">
        <f t="shared" si="1"/>
        <v>-5.5367766345115754E-4</v>
      </c>
      <c r="O53" s="2">
        <f t="shared" si="2"/>
        <v>-3.5448201090304554E-4</v>
      </c>
    </row>
    <row r="54" spans="8:15" ht="15" thickBot="1" x14ac:dyDescent="0.35">
      <c r="H54" s="2">
        <v>51</v>
      </c>
      <c r="I54" s="2">
        <f t="shared" si="3"/>
        <v>21.535711981421681</v>
      </c>
      <c r="J54" s="2">
        <f t="shared" si="4"/>
        <v>2.7182488630218349</v>
      </c>
      <c r="K54" s="2">
        <f t="shared" si="5"/>
        <v>2.3857294947825731</v>
      </c>
      <c r="L54" s="2">
        <v>1</v>
      </c>
      <c r="M54" s="2">
        <f t="shared" si="0"/>
        <v>4.4544354662168217E-5</v>
      </c>
      <c r="N54" s="2">
        <f t="shared" si="1"/>
        <v>-5.8563703429603819E-4</v>
      </c>
      <c r="O54" s="2">
        <f t="shared" si="2"/>
        <v>-4.2393809462015764E-4</v>
      </c>
    </row>
    <row r="55" spans="8:15" ht="15" thickBot="1" x14ac:dyDescent="0.35">
      <c r="H55" s="2">
        <v>52</v>
      </c>
      <c r="I55" s="2">
        <f t="shared" si="3"/>
        <v>21.535756525776343</v>
      </c>
      <c r="J55" s="2">
        <f t="shared" si="4"/>
        <v>2.7176632259875388</v>
      </c>
      <c r="K55" s="2">
        <f t="shared" si="5"/>
        <v>2.3853055566879529</v>
      </c>
      <c r="L55" s="2">
        <v>1</v>
      </c>
      <c r="M55" s="2">
        <f t="shared" si="0"/>
        <v>3.4080109319334362E-4</v>
      </c>
      <c r="N55" s="2">
        <f t="shared" si="1"/>
        <v>-5.8066859870042897E-4</v>
      </c>
      <c r="O55" s="2">
        <f t="shared" si="2"/>
        <v>-4.6108729634308787E-4</v>
      </c>
    </row>
    <row r="56" spans="8:15" ht="15" thickBot="1" x14ac:dyDescent="0.35">
      <c r="H56" s="2">
        <v>53</v>
      </c>
      <c r="I56" s="2">
        <f t="shared" si="3"/>
        <v>21.536097326869537</v>
      </c>
      <c r="J56" s="2">
        <f t="shared" si="4"/>
        <v>2.7170825573888386</v>
      </c>
      <c r="K56" s="2">
        <f t="shared" si="5"/>
        <v>2.3848444693916098</v>
      </c>
      <c r="L56" s="2">
        <v>1</v>
      </c>
      <c r="M56" s="2">
        <f t="shared" si="0"/>
        <v>5.8227875364269543E-4</v>
      </c>
      <c r="N56" s="2">
        <f t="shared" si="1"/>
        <v>-5.4350514210521617E-4</v>
      </c>
      <c r="O56" s="2">
        <f t="shared" si="2"/>
        <v>-4.6771956306690399E-4</v>
      </c>
    </row>
    <row r="57" spans="8:15" ht="15" thickBot="1" x14ac:dyDescent="0.35">
      <c r="H57" s="2">
        <v>54</v>
      </c>
      <c r="I57" s="2">
        <f t="shared" si="3"/>
        <v>21.536679605623181</v>
      </c>
      <c r="J57" s="2">
        <f t="shared" si="4"/>
        <v>2.7165390522467332</v>
      </c>
      <c r="K57" s="2">
        <f t="shared" si="5"/>
        <v>2.3843767498285429</v>
      </c>
      <c r="L57" s="2">
        <v>1</v>
      </c>
      <c r="M57" s="2">
        <f t="shared" si="0"/>
        <v>7.6194049317246382E-4</v>
      </c>
      <c r="N57" s="2">
        <f t="shared" si="1"/>
        <v>-4.8012510440509359E-4</v>
      </c>
      <c r="O57" s="2">
        <f t="shared" si="2"/>
        <v>-4.4713776168059383E-4</v>
      </c>
    </row>
    <row r="58" spans="8:15" ht="15" thickBot="1" x14ac:dyDescent="0.35">
      <c r="H58" s="2">
        <v>55</v>
      </c>
      <c r="I58" s="2">
        <f t="shared" si="3"/>
        <v>21.537441546116355</v>
      </c>
      <c r="J58" s="2">
        <f t="shared" si="4"/>
        <v>2.7160589271423281</v>
      </c>
      <c r="K58" s="2">
        <f t="shared" si="5"/>
        <v>2.3839296120668623</v>
      </c>
      <c r="L58" s="2">
        <v>1</v>
      </c>
      <c r="M58" s="2">
        <f t="shared" si="0"/>
        <v>8.7708264457542207E-4</v>
      </c>
      <c r="N58" s="2">
        <f t="shared" si="1"/>
        <v>-3.9726123525096746E-4</v>
      </c>
      <c r="O58" s="2">
        <f t="shared" si="2"/>
        <v>-4.0378365935889171E-4</v>
      </c>
    </row>
    <row r="59" spans="8:15" ht="15" thickBot="1" x14ac:dyDescent="0.35">
      <c r="H59" s="2">
        <v>56</v>
      </c>
      <c r="I59" s="2">
        <f t="shared" si="3"/>
        <v>21.53831862876093</v>
      </c>
      <c r="J59" s="2">
        <f t="shared" si="4"/>
        <v>2.7156616659070769</v>
      </c>
      <c r="K59" s="2">
        <f t="shared" si="5"/>
        <v>2.3835258284075032</v>
      </c>
      <c r="L59" s="2">
        <v>1</v>
      </c>
      <c r="M59" s="2">
        <f t="shared" si="0"/>
        <v>9.289594932018197E-4</v>
      </c>
      <c r="N59" s="2">
        <f t="shared" si="1"/>
        <v>-3.0192874166545813E-4</v>
      </c>
      <c r="O59" s="2">
        <f t="shared" si="2"/>
        <v>-3.4284632938330617E-4</v>
      </c>
    </row>
    <row r="60" spans="8:15" ht="15" thickBot="1" x14ac:dyDescent="0.35">
      <c r="H60" s="2">
        <v>57</v>
      </c>
      <c r="I60" s="2">
        <f t="shared" si="3"/>
        <v>21.539247588254131</v>
      </c>
      <c r="J60" s="2">
        <f t="shared" si="4"/>
        <v>2.7153597371654117</v>
      </c>
      <c r="K60" s="2">
        <f t="shared" si="5"/>
        <v>2.3831829820781198</v>
      </c>
      <c r="L60" s="2">
        <v>1</v>
      </c>
      <c r="M60" s="2">
        <f t="shared" si="0"/>
        <v>9.2223327187168636E-4</v>
      </c>
      <c r="N60" s="2">
        <f t="shared" si="1"/>
        <v>-2.009968048515276E-4</v>
      </c>
      <c r="O60" s="2">
        <f t="shared" si="2"/>
        <v>-2.6987770446795789E-4</v>
      </c>
    </row>
    <row r="61" spans="8:15" ht="15" thickBot="1" x14ac:dyDescent="0.35">
      <c r="H61" s="2">
        <v>58</v>
      </c>
      <c r="I61" s="2">
        <f t="shared" si="3"/>
        <v>21.540169821526003</v>
      </c>
      <c r="J61" s="2">
        <f t="shared" si="4"/>
        <v>2.7151587403605602</v>
      </c>
      <c r="K61" s="2">
        <f t="shared" si="5"/>
        <v>2.3829131043736518</v>
      </c>
      <c r="L61" s="2">
        <v>1</v>
      </c>
      <c r="M61" s="2">
        <f t="shared" si="0"/>
        <v>8.6430167340068031E-4</v>
      </c>
      <c r="N61" s="2">
        <f t="shared" si="1"/>
        <v>-1.0082153748181E-4</v>
      </c>
      <c r="O61" s="2">
        <f t="shared" si="2"/>
        <v>-1.9043600121038118E-4</v>
      </c>
    </row>
    <row r="62" spans="8:15" ht="15" thickBot="1" x14ac:dyDescent="0.35">
      <c r="H62" s="2">
        <v>59</v>
      </c>
      <c r="I62" s="2">
        <f t="shared" si="3"/>
        <v>21.541034123199402</v>
      </c>
      <c r="J62" s="2">
        <f t="shared" si="4"/>
        <v>2.7150579188230783</v>
      </c>
      <c r="K62" s="2">
        <f t="shared" si="5"/>
        <v>2.3827226683724412</v>
      </c>
      <c r="L62" s="2">
        <v>1</v>
      </c>
      <c r="M62" s="2">
        <f t="shared" si="0"/>
        <v>7.6455490358728895E-4</v>
      </c>
      <c r="N62" s="2">
        <f t="shared" si="1"/>
        <v>-6.9526295884969613E-6</v>
      </c>
      <c r="O62" s="2">
        <f t="shared" si="2"/>
        <v>-1.0977322120797606E-4</v>
      </c>
    </row>
    <row r="63" spans="8:15" ht="15" thickBot="1" x14ac:dyDescent="0.35">
      <c r="H63" s="2">
        <v>60</v>
      </c>
      <c r="I63" s="2">
        <f t="shared" si="3"/>
        <v>21.541798678102989</v>
      </c>
      <c r="J63" s="2">
        <f t="shared" si="4"/>
        <v>2.7150509661934898</v>
      </c>
      <c r="K63" s="2">
        <f t="shared" si="5"/>
        <v>2.3826128951512331</v>
      </c>
      <c r="L63" s="2">
        <v>1</v>
      </c>
      <c r="M63" s="2">
        <f t="shared" si="0"/>
        <v>6.3361145309914768E-4</v>
      </c>
      <c r="N63" s="2">
        <f t="shared" si="1"/>
        <v>7.6079609403700843E-5</v>
      </c>
      <c r="O63" s="2">
        <f t="shared" si="2"/>
        <v>-3.2578271330296893E-5</v>
      </c>
    </row>
    <row r="64" spans="8:15" ht="15" thickBot="1" x14ac:dyDescent="0.35">
      <c r="H64" s="2">
        <v>61</v>
      </c>
      <c r="I64" s="2">
        <f t="shared" si="3"/>
        <v>21.542432289556089</v>
      </c>
      <c r="J64" s="2">
        <f t="shared" si="4"/>
        <v>2.7151270458028938</v>
      </c>
      <c r="K64" s="2">
        <f t="shared" si="5"/>
        <v>2.3825803168799027</v>
      </c>
      <c r="L64" s="2">
        <v>1</v>
      </c>
      <c r="M64" s="2">
        <f t="shared" si="0"/>
        <v>4.8257686976671543E-4</v>
      </c>
      <c r="N64" s="2">
        <f t="shared" si="1"/>
        <v>1.4489516497673272E-4</v>
      </c>
      <c r="O64" s="2">
        <f t="shared" si="2"/>
        <v>3.721728541439262E-5</v>
      </c>
    </row>
    <row r="65" spans="8:15" ht="15" thickBot="1" x14ac:dyDescent="0.35">
      <c r="H65" s="2">
        <v>62</v>
      </c>
      <c r="I65" s="2">
        <f t="shared" si="3"/>
        <v>21.542914866425857</v>
      </c>
      <c r="J65" s="2">
        <f t="shared" si="4"/>
        <v>2.7152719409678703</v>
      </c>
      <c r="K65" s="2">
        <f t="shared" si="5"/>
        <v>2.3826175341653171</v>
      </c>
      <c r="L65" s="2">
        <v>1</v>
      </c>
      <c r="M65" s="2">
        <f t="shared" si="0"/>
        <v>3.2236334291080304E-4</v>
      </c>
      <c r="N65" s="2">
        <f t="shared" si="1"/>
        <v>1.9731599478989281E-4</v>
      </c>
      <c r="O65" s="2">
        <f t="shared" si="2"/>
        <v>9.6568045503730993E-5</v>
      </c>
    </row>
    <row r="66" spans="8:15" ht="15" thickBot="1" x14ac:dyDescent="0.35">
      <c r="H66" s="2">
        <v>63</v>
      </c>
      <c r="I66" s="2">
        <f t="shared" si="3"/>
        <v>21.543237229768767</v>
      </c>
      <c r="J66" s="2">
        <f t="shared" si="4"/>
        <v>2.7154692569626602</v>
      </c>
      <c r="K66" s="2">
        <f t="shared" si="5"/>
        <v>2.3827141022108207</v>
      </c>
      <c r="L66" s="2">
        <v>1</v>
      </c>
      <c r="M66" s="2">
        <f t="shared" si="0"/>
        <v>1.6310031871258346E-4</v>
      </c>
      <c r="N66" s="2">
        <f t="shared" si="1"/>
        <v>2.3234504342806162E-4</v>
      </c>
      <c r="O66" s="2">
        <f t="shared" si="2"/>
        <v>1.4337910567963075E-4</v>
      </c>
    </row>
    <row r="67" spans="8:15" ht="15" thickBot="1" x14ac:dyDescent="0.35">
      <c r="H67" s="2">
        <v>64</v>
      </c>
      <c r="I67" s="2">
        <f t="shared" si="3"/>
        <v>21.543400330087479</v>
      </c>
      <c r="J67" s="2">
        <f t="shared" si="4"/>
        <v>2.7157016020060882</v>
      </c>
      <c r="K67" s="2">
        <f t="shared" si="5"/>
        <v>2.3828574813165004</v>
      </c>
      <c r="L67" s="2">
        <v>1</v>
      </c>
      <c r="M67" s="2">
        <f t="shared" si="0"/>
        <v>1.3658084456746877E-5</v>
      </c>
      <c r="N67" s="2">
        <f t="shared" si="1"/>
        <v>2.5008219555444633E-4</v>
      </c>
      <c r="O67" s="2">
        <f t="shared" si="2"/>
        <v>1.7651012165365021E-4</v>
      </c>
    </row>
    <row r="68" spans="8:15" ht="15" thickBot="1" x14ac:dyDescent="0.35">
      <c r="H68" s="2">
        <v>65</v>
      </c>
      <c r="I68" s="2">
        <f t="shared" si="3"/>
        <v>21.543413988171935</v>
      </c>
      <c r="J68" s="2">
        <f t="shared" si="4"/>
        <v>2.7159516842016425</v>
      </c>
      <c r="K68" s="2">
        <f t="shared" si="5"/>
        <v>2.383033991438154</v>
      </c>
      <c r="L68" s="2">
        <v>1</v>
      </c>
      <c r="M68" s="2">
        <f t="shared" ref="M68:M131" si="6">($B$8/$B$3)-(I68/$B$6)-($B$12*J68*I68)+($B$15*K68)</f>
        <v>-1.1870228295518537E-4</v>
      </c>
      <c r="N68" s="2">
        <f t="shared" ref="N68:N131" si="7">-J68/$B$6+$B$12*J68*I68-$B$13*J68-$B$14*J68</f>
        <v>2.5158901290023294E-4</v>
      </c>
      <c r="O68" s="2">
        <f t="shared" ref="O68:O131" si="8">$B$7/$B$3-K68/$B$6+$B$14*J68-$B$15*K68-$B$13*K68</f>
        <v>1.957259302982628E-4</v>
      </c>
    </row>
    <row r="69" spans="8:15" ht="15" thickBot="1" x14ac:dyDescent="0.35">
      <c r="H69" s="2">
        <v>66</v>
      </c>
      <c r="I69" s="2">
        <f t="shared" ref="I69:I132" si="9">I68+M68*L68</f>
        <v>21.543295285888981</v>
      </c>
      <c r="J69" s="2">
        <f t="shared" ref="J69:J132" si="10">J68+N68*L69</f>
        <v>2.7162032732145427</v>
      </c>
      <c r="K69" s="2">
        <f t="shared" ref="K69:K132" si="11">K68+O68*L69</f>
        <v>2.3832297173684522</v>
      </c>
      <c r="L69" s="2">
        <v>1</v>
      </c>
      <c r="M69" s="2">
        <f t="shared" si="6"/>
        <v>-2.2854759119828039E-4</v>
      </c>
      <c r="N69" s="2">
        <f t="shared" si="7"/>
        <v>2.3871553737442319E-4</v>
      </c>
      <c r="O69" s="2">
        <f t="shared" si="8"/>
        <v>2.0160261403967539E-4</v>
      </c>
    </row>
    <row r="70" spans="8:15" ht="15" thickBot="1" x14ac:dyDescent="0.35">
      <c r="H70" s="2">
        <v>67</v>
      </c>
      <c r="I70" s="2">
        <f t="shared" si="9"/>
        <v>21.543066738297782</v>
      </c>
      <c r="J70" s="2">
        <f t="shared" si="10"/>
        <v>2.7164419887519173</v>
      </c>
      <c r="K70" s="2">
        <f t="shared" si="11"/>
        <v>2.3834313199824919</v>
      </c>
      <c r="L70" s="2">
        <v>1</v>
      </c>
      <c r="M70" s="2">
        <f t="shared" si="6"/>
        <v>-3.1236263478318094E-4</v>
      </c>
      <c r="N70" s="2">
        <f t="shared" si="7"/>
        <v>2.1390306614033072E-4</v>
      </c>
      <c r="O70" s="2">
        <f t="shared" si="8"/>
        <v>1.9539927442602245E-4</v>
      </c>
    </row>
    <row r="71" spans="8:15" ht="15" thickBot="1" x14ac:dyDescent="0.35">
      <c r="H71" s="2">
        <v>68</v>
      </c>
      <c r="I71" s="2">
        <f t="shared" si="9"/>
        <v>21.542754375662998</v>
      </c>
      <c r="J71" s="2">
        <f t="shared" si="10"/>
        <v>2.7166558918180579</v>
      </c>
      <c r="K71" s="2">
        <f t="shared" si="11"/>
        <v>2.383626719256918</v>
      </c>
      <c r="L71" s="2">
        <v>1</v>
      </c>
      <c r="M71" s="2">
        <f t="shared" si="6"/>
        <v>-3.6852141766807733E-4</v>
      </c>
      <c r="N71" s="2">
        <f t="shared" si="7"/>
        <v>1.7997663800151109E-4</v>
      </c>
      <c r="O71" s="2">
        <f t="shared" si="8"/>
        <v>1.789065152290048E-4</v>
      </c>
    </row>
    <row r="72" spans="8:15" ht="15" thickBot="1" x14ac:dyDescent="0.35">
      <c r="H72" s="2">
        <v>69</v>
      </c>
      <c r="I72" s="2">
        <f t="shared" si="9"/>
        <v>21.542385854245332</v>
      </c>
      <c r="J72" s="2">
        <f t="shared" si="10"/>
        <v>2.7168358684560596</v>
      </c>
      <c r="K72" s="2">
        <f t="shared" si="11"/>
        <v>2.3838056257721472</v>
      </c>
      <c r="L72" s="2">
        <v>1</v>
      </c>
      <c r="M72" s="2">
        <f t="shared" si="6"/>
        <v>-3.9715483810254248E-4</v>
      </c>
      <c r="N72" s="2">
        <f t="shared" si="7"/>
        <v>1.3994007310125234E-4</v>
      </c>
      <c r="O72" s="2">
        <f t="shared" si="8"/>
        <v>1.5428272531425868E-4</v>
      </c>
    </row>
    <row r="73" spans="8:15" ht="15" thickBot="1" x14ac:dyDescent="0.35">
      <c r="H73" s="2">
        <v>70</v>
      </c>
      <c r="I73" s="2">
        <f t="shared" si="9"/>
        <v>21.541988699407231</v>
      </c>
      <c r="J73" s="2">
        <f t="shared" si="10"/>
        <v>2.7169758085291607</v>
      </c>
      <c r="K73" s="2">
        <f t="shared" si="11"/>
        <v>2.3839599084974612</v>
      </c>
      <c r="L73" s="2">
        <v>1</v>
      </c>
      <c r="M73" s="2">
        <f t="shared" si="6"/>
        <v>-3.9993436872487464E-4</v>
      </c>
      <c r="N73" s="2">
        <f t="shared" si="7"/>
        <v>9.6784877706701522E-5</v>
      </c>
      <c r="O73" s="2">
        <f t="shared" si="8"/>
        <v>1.2388873636814957E-4</v>
      </c>
    </row>
    <row r="74" spans="8:15" ht="15" thickBot="1" x14ac:dyDescent="0.35">
      <c r="H74" s="2">
        <v>71</v>
      </c>
      <c r="I74" s="2">
        <f t="shared" si="9"/>
        <v>21.541588765038505</v>
      </c>
      <c r="J74" s="2">
        <f t="shared" si="10"/>
        <v>2.7170725934068676</v>
      </c>
      <c r="K74" s="2">
        <f t="shared" si="11"/>
        <v>2.3840837972338296</v>
      </c>
      <c r="L74" s="2">
        <v>1</v>
      </c>
      <c r="M74" s="2">
        <f t="shared" si="6"/>
        <v>-3.7979387898645633E-4</v>
      </c>
      <c r="N74" s="2">
        <f t="shared" si="7"/>
        <v>5.3322296907909461E-5</v>
      </c>
      <c r="O74" s="2">
        <f t="shared" si="8"/>
        <v>9.0130379129416127E-5</v>
      </c>
    </row>
    <row r="75" spans="8:15" ht="15" thickBot="1" x14ac:dyDescent="0.35">
      <c r="H75" s="2">
        <v>72</v>
      </c>
      <c r="I75" s="2">
        <f t="shared" si="9"/>
        <v>21.541208971159516</v>
      </c>
      <c r="J75" s="2">
        <f t="shared" si="10"/>
        <v>2.7171259157037753</v>
      </c>
      <c r="K75" s="2">
        <f t="shared" si="11"/>
        <v>2.384173927612959</v>
      </c>
      <c r="L75" s="2">
        <v>1</v>
      </c>
      <c r="M75" s="2">
        <f t="shared" si="6"/>
        <v>-3.4061277535890611E-4</v>
      </c>
      <c r="N75" s="2">
        <f t="shared" si="7"/>
        <v>1.2045431704077458E-5</v>
      </c>
      <c r="O75" s="2">
        <f t="shared" si="8"/>
        <v>5.5316972312424717E-5</v>
      </c>
    </row>
    <row r="76" spans="8:15" ht="15" thickBot="1" x14ac:dyDescent="0.35">
      <c r="H76" s="2">
        <v>73</v>
      </c>
      <c r="I76" s="2">
        <f t="shared" si="9"/>
        <v>21.540868358384159</v>
      </c>
      <c r="J76" s="2">
        <f t="shared" si="10"/>
        <v>2.7171379611354793</v>
      </c>
      <c r="K76" s="2">
        <f t="shared" si="11"/>
        <v>2.3842292445852715</v>
      </c>
      <c r="L76" s="2">
        <v>1</v>
      </c>
      <c r="M76" s="2">
        <f t="shared" si="6"/>
        <v>-2.8688317527003626E-4</v>
      </c>
      <c r="N76" s="2">
        <f t="shared" si="7"/>
        <v>-2.4974190975246557E-5</v>
      </c>
      <c r="O76" s="2">
        <f t="shared" si="8"/>
        <v>2.1541973165062345E-5</v>
      </c>
    </row>
    <row r="77" spans="8:15" ht="15" thickBot="1" x14ac:dyDescent="0.35">
      <c r="H77" s="2">
        <v>74</v>
      </c>
      <c r="I77" s="2">
        <f t="shared" si="9"/>
        <v>21.540581475208889</v>
      </c>
      <c r="J77" s="2">
        <f t="shared" si="10"/>
        <v>2.7171129869445041</v>
      </c>
      <c r="K77" s="2">
        <f t="shared" si="11"/>
        <v>2.3842507865584368</v>
      </c>
      <c r="L77" s="2">
        <v>1</v>
      </c>
      <c r="M77" s="2">
        <f t="shared" si="6"/>
        <v>-2.2338207272643018E-4</v>
      </c>
      <c r="N77" s="2">
        <f t="shared" si="7"/>
        <v>-5.6153721479157426E-5</v>
      </c>
      <c r="O77" s="2">
        <f t="shared" si="8"/>
        <v>-9.4099653098478342E-6</v>
      </c>
    </row>
    <row r="78" spans="8:15" ht="15" thickBot="1" x14ac:dyDescent="0.35">
      <c r="H78" s="2">
        <v>75</v>
      </c>
      <c r="I78" s="2">
        <f t="shared" si="9"/>
        <v>21.540358093136163</v>
      </c>
      <c r="J78" s="2">
        <f t="shared" si="10"/>
        <v>2.7170568332230252</v>
      </c>
      <c r="K78" s="2">
        <f t="shared" si="11"/>
        <v>2.3842413765931267</v>
      </c>
      <c r="L78" s="2">
        <v>1</v>
      </c>
      <c r="M78" s="2">
        <f t="shared" si="6"/>
        <v>-1.5486665548447576E-4</v>
      </c>
      <c r="N78" s="2">
        <f t="shared" si="7"/>
        <v>-8.0430232452632922E-5</v>
      </c>
      <c r="O78" s="2">
        <f t="shared" si="8"/>
        <v>-3.6127307654898466E-5</v>
      </c>
    </row>
    <row r="79" spans="8:15" ht="15" thickBot="1" x14ac:dyDescent="0.35">
      <c r="H79" s="2">
        <v>76</v>
      </c>
      <c r="I79" s="2">
        <f t="shared" si="9"/>
        <v>21.540203226480678</v>
      </c>
      <c r="J79" s="2">
        <f t="shared" si="10"/>
        <v>2.7169764029905723</v>
      </c>
      <c r="K79" s="2">
        <f t="shared" si="11"/>
        <v>2.384205249285472</v>
      </c>
      <c r="L79" s="2">
        <v>1</v>
      </c>
      <c r="M79" s="2">
        <f t="shared" si="6"/>
        <v>-8.5807394731185482E-5</v>
      </c>
      <c r="N79" s="2">
        <f t="shared" si="7"/>
        <v>-9.7258613501960411E-5</v>
      </c>
      <c r="O79" s="2">
        <f t="shared" si="8"/>
        <v>-5.760702572132903E-5</v>
      </c>
    </row>
    <row r="80" spans="8:15" ht="15" thickBot="1" x14ac:dyDescent="0.35">
      <c r="H80" s="2">
        <v>77</v>
      </c>
      <c r="I80" s="2">
        <f t="shared" si="9"/>
        <v>21.540117419085945</v>
      </c>
      <c r="J80" s="2">
        <f t="shared" si="10"/>
        <v>2.7168791443770703</v>
      </c>
      <c r="K80" s="2">
        <f t="shared" si="11"/>
        <v>2.3841476422597507</v>
      </c>
      <c r="L80" s="2">
        <v>1</v>
      </c>
      <c r="M80" s="2">
        <f t="shared" si="6"/>
        <v>-2.0169560863481095E-5</v>
      </c>
      <c r="N80" s="2">
        <f t="shared" si="7"/>
        <v>-1.0658026481791261E-4</v>
      </c>
      <c r="O80" s="2">
        <f t="shared" si="8"/>
        <v>-7.32624934906001E-5</v>
      </c>
    </row>
    <row r="81" spans="8:15" ht="15" thickBot="1" x14ac:dyDescent="0.35">
      <c r="H81" s="2">
        <v>78</v>
      </c>
      <c r="I81" s="2">
        <f t="shared" si="9"/>
        <v>21.540097249525083</v>
      </c>
      <c r="J81" s="2">
        <f t="shared" si="10"/>
        <v>2.7167725641122527</v>
      </c>
      <c r="K81" s="2">
        <f t="shared" si="11"/>
        <v>2.3840743797662602</v>
      </c>
      <c r="L81" s="2">
        <v>1</v>
      </c>
      <c r="M81" s="2">
        <f t="shared" si="6"/>
        <v>3.8750277794319388E-5</v>
      </c>
      <c r="N81" s="2">
        <f t="shared" si="7"/>
        <v>-1.0876792817193781E-4</v>
      </c>
      <c r="O81" s="2">
        <f t="shared" si="8"/>
        <v>-8.2906746243782692E-5</v>
      </c>
    </row>
    <row r="82" spans="8:15" ht="15" thickBot="1" x14ac:dyDescent="0.35">
      <c r="H82" s="2">
        <v>79</v>
      </c>
      <c r="I82" s="2">
        <f t="shared" si="9"/>
        <v>21.540135999802878</v>
      </c>
      <c r="J82" s="2">
        <f t="shared" si="10"/>
        <v>2.7166637961840809</v>
      </c>
      <c r="K82" s="2">
        <f t="shared" si="11"/>
        <v>2.3839914730200165</v>
      </c>
      <c r="L82" s="2">
        <v>1</v>
      </c>
      <c r="M82" s="2">
        <f t="shared" si="6"/>
        <v>8.8430176601317356E-5</v>
      </c>
      <c r="N82" s="2">
        <f t="shared" si="7"/>
        <v>-1.0455271449893999E-4</v>
      </c>
      <c r="O82" s="2">
        <f t="shared" si="8"/>
        <v>-8.6715047030838655E-5</v>
      </c>
    </row>
    <row r="83" spans="8:15" ht="15" thickBot="1" x14ac:dyDescent="0.35">
      <c r="H83" s="2">
        <v>80</v>
      </c>
      <c r="I83" s="2">
        <f t="shared" si="9"/>
        <v>21.540224429979478</v>
      </c>
      <c r="J83" s="2">
        <f t="shared" si="10"/>
        <v>2.716559243469582</v>
      </c>
      <c r="K83" s="2">
        <f t="shared" si="11"/>
        <v>2.3839047579729855</v>
      </c>
      <c r="L83" s="2">
        <v>1</v>
      </c>
      <c r="M83" s="2">
        <f t="shared" si="6"/>
        <v>1.2717216489854799E-4</v>
      </c>
      <c r="N83" s="2">
        <f t="shared" si="7"/>
        <v>-9.4939658168202712E-5</v>
      </c>
      <c r="O83" s="2">
        <f t="shared" si="8"/>
        <v>-8.5171416312701531E-5</v>
      </c>
    </row>
    <row r="84" spans="8:15" ht="15" thickBot="1" x14ac:dyDescent="0.35">
      <c r="H84" s="2">
        <v>81</v>
      </c>
      <c r="I84" s="2">
        <f t="shared" si="9"/>
        <v>21.540351602144376</v>
      </c>
      <c r="J84" s="2">
        <f t="shared" si="10"/>
        <v>2.7164643038114136</v>
      </c>
      <c r="K84" s="2">
        <f t="shared" si="11"/>
        <v>2.3838195865566729</v>
      </c>
      <c r="L84" s="2">
        <v>1</v>
      </c>
      <c r="M84" s="2">
        <f t="shared" si="6"/>
        <v>1.540991194033392E-4</v>
      </c>
      <c r="N84" s="2">
        <f t="shared" si="7"/>
        <v>-8.1117994314761077E-5</v>
      </c>
      <c r="O84" s="2">
        <f t="shared" si="8"/>
        <v>-7.9004127672144264E-5</v>
      </c>
    </row>
    <row r="85" spans="8:15" ht="15" thickBot="1" x14ac:dyDescent="0.35">
      <c r="H85" s="2">
        <v>82</v>
      </c>
      <c r="I85" s="2">
        <f t="shared" si="9"/>
        <v>21.540505701263779</v>
      </c>
      <c r="J85" s="2">
        <f t="shared" si="10"/>
        <v>2.716383185817099</v>
      </c>
      <c r="K85" s="2">
        <f t="shared" si="11"/>
        <v>2.3837405824290006</v>
      </c>
      <c r="L85" s="2">
        <v>1</v>
      </c>
      <c r="M85" s="2">
        <f t="shared" si="6"/>
        <v>1.691057142618746E-4</v>
      </c>
      <c r="N85" s="2">
        <f t="shared" si="7"/>
        <v>-6.4371881725255875E-5</v>
      </c>
      <c r="O85" s="2">
        <f t="shared" si="8"/>
        <v>-6.9115182035339728E-5</v>
      </c>
    </row>
    <row r="86" spans="8:15" ht="15" thickBot="1" x14ac:dyDescent="0.35">
      <c r="H86" s="2">
        <v>83</v>
      </c>
      <c r="I86" s="2">
        <f t="shared" si="9"/>
        <v>21.540674806978039</v>
      </c>
      <c r="J86" s="2">
        <f t="shared" si="10"/>
        <v>2.7163188139353736</v>
      </c>
      <c r="K86" s="2">
        <f t="shared" si="11"/>
        <v>2.3836714672469652</v>
      </c>
      <c r="L86" s="2">
        <v>1</v>
      </c>
      <c r="M86" s="2">
        <f t="shared" si="6"/>
        <v>1.7277177862173865E-4</v>
      </c>
      <c r="N86" s="2">
        <f t="shared" si="7"/>
        <v>-4.5996554935756606E-5</v>
      </c>
      <c r="O86" s="2">
        <f t="shared" si="8"/>
        <v>-5.6508491021012297E-5</v>
      </c>
    </row>
    <row r="87" spans="8:15" ht="15" thickBot="1" x14ac:dyDescent="0.35">
      <c r="H87" s="2">
        <v>84</v>
      </c>
      <c r="I87" s="2">
        <f t="shared" si="9"/>
        <v>21.540847578756662</v>
      </c>
      <c r="J87" s="2">
        <f t="shared" si="10"/>
        <v>2.716272817380438</v>
      </c>
      <c r="K87" s="2">
        <f t="shared" si="11"/>
        <v>2.3836149587559441</v>
      </c>
      <c r="L87" s="2">
        <v>1</v>
      </c>
      <c r="M87" s="2">
        <f t="shared" si="6"/>
        <v>1.6624747969729015E-4</v>
      </c>
      <c r="N87" s="2">
        <f t="shared" si="7"/>
        <v>-2.722396462151444E-5</v>
      </c>
      <c r="O87" s="2">
        <f t="shared" si="8"/>
        <v>-4.2220983749508001E-5</v>
      </c>
    </row>
    <row r="88" spans="8:15" ht="15" thickBot="1" x14ac:dyDescent="0.35">
      <c r="H88" s="2">
        <v>85</v>
      </c>
      <c r="I88" s="2">
        <f t="shared" si="9"/>
        <v>21.541013826236359</v>
      </c>
      <c r="J88" s="2">
        <f t="shared" si="10"/>
        <v>2.7162455934158167</v>
      </c>
      <c r="K88" s="2">
        <f t="shared" si="11"/>
        <v>2.3835727377721945</v>
      </c>
      <c r="L88" s="2">
        <v>1</v>
      </c>
      <c r="M88" s="2">
        <f t="shared" si="6"/>
        <v>1.5112017731055971E-4</v>
      </c>
      <c r="N88" s="2">
        <f t="shared" si="7"/>
        <v>-9.160932402441091E-6</v>
      </c>
      <c r="O88" s="2">
        <f t="shared" si="8"/>
        <v>-2.7260163173781216E-5</v>
      </c>
    </row>
    <row r="89" spans="8:15" ht="15" thickBot="1" x14ac:dyDescent="0.35">
      <c r="H89" s="2">
        <v>86</v>
      </c>
      <c r="I89" s="2">
        <f t="shared" si="9"/>
        <v>21.541164946413669</v>
      </c>
      <c r="J89" s="2">
        <f t="shared" si="10"/>
        <v>2.7162364324834143</v>
      </c>
      <c r="K89" s="2">
        <f t="shared" si="11"/>
        <v>2.3835454776090206</v>
      </c>
      <c r="L89" s="2">
        <v>1</v>
      </c>
      <c r="M89" s="2">
        <f t="shared" si="6"/>
        <v>1.292726260881949E-4</v>
      </c>
      <c r="N89" s="2">
        <f t="shared" si="7"/>
        <v>7.2582237455875998E-6</v>
      </c>
      <c r="O89" s="2">
        <f t="shared" si="8"/>
        <v>-1.2550840017611087E-5</v>
      </c>
    </row>
    <row r="90" spans="8:15" ht="15" thickBot="1" x14ac:dyDescent="0.35">
      <c r="H90" s="2">
        <v>87</v>
      </c>
      <c r="I90" s="2">
        <f t="shared" si="9"/>
        <v>21.541294219039756</v>
      </c>
      <c r="J90" s="2">
        <f t="shared" si="10"/>
        <v>2.7162436907071599</v>
      </c>
      <c r="K90" s="2">
        <f t="shared" si="11"/>
        <v>2.3835329267690031</v>
      </c>
      <c r="L90" s="2">
        <v>1</v>
      </c>
      <c r="M90" s="2">
        <f t="shared" si="6"/>
        <v>1.0274151882505578E-4</v>
      </c>
      <c r="N90" s="2">
        <f t="shared" si="7"/>
        <v>2.1303681340789637E-5</v>
      </c>
      <c r="O90" s="2">
        <f t="shared" si="8"/>
        <v>1.1070759574627331E-6</v>
      </c>
    </row>
    <row r="91" spans="8:15" ht="15" thickBot="1" x14ac:dyDescent="0.35">
      <c r="H91" s="2">
        <v>88</v>
      </c>
      <c r="I91" s="2">
        <f t="shared" si="9"/>
        <v>21.541396960558579</v>
      </c>
      <c r="J91" s="2">
        <f t="shared" si="10"/>
        <v>2.7162649943885007</v>
      </c>
      <c r="K91" s="2">
        <f t="shared" si="11"/>
        <v>2.3835340338449607</v>
      </c>
      <c r="L91" s="2">
        <v>1</v>
      </c>
      <c r="M91" s="2">
        <f t="shared" si="6"/>
        <v>7.3584268435622491E-5</v>
      </c>
      <c r="N91" s="2">
        <f t="shared" si="7"/>
        <v>3.2466776068940106E-5</v>
      </c>
      <c r="O91" s="2">
        <f t="shared" si="8"/>
        <v>1.3068693678675025E-5</v>
      </c>
    </row>
    <row r="92" spans="8:15" ht="15" thickBot="1" x14ac:dyDescent="0.35">
      <c r="H92" s="2">
        <v>89</v>
      </c>
      <c r="I92" s="2">
        <f t="shared" si="9"/>
        <v>21.541470544827014</v>
      </c>
      <c r="J92" s="2">
        <f t="shared" si="10"/>
        <v>2.7162974611645696</v>
      </c>
      <c r="K92" s="2">
        <f t="shared" si="11"/>
        <v>2.3835471025386394</v>
      </c>
      <c r="L92" s="2">
        <v>1</v>
      </c>
      <c r="M92" s="2">
        <f t="shared" si="6"/>
        <v>4.3760525336722367E-5</v>
      </c>
      <c r="N92" s="2">
        <f t="shared" si="7"/>
        <v>4.0462234596416735E-5</v>
      </c>
      <c r="O92" s="2">
        <f t="shared" si="8"/>
        <v>2.2861932117645978E-5</v>
      </c>
    </row>
    <row r="93" spans="8:15" ht="15" thickBot="1" x14ac:dyDescent="0.35">
      <c r="H93" s="2">
        <v>90</v>
      </c>
      <c r="I93" s="2">
        <f t="shared" si="9"/>
        <v>21.541514305352351</v>
      </c>
      <c r="J93" s="2">
        <f t="shared" si="10"/>
        <v>2.7163379233991662</v>
      </c>
      <c r="K93" s="2">
        <f t="shared" si="11"/>
        <v>2.3835699644707571</v>
      </c>
      <c r="L93" s="2">
        <v>1</v>
      </c>
      <c r="M93" s="2">
        <f t="shared" si="6"/>
        <v>1.5033333167657759E-5</v>
      </c>
      <c r="N93" s="2">
        <f t="shared" si="7"/>
        <v>4.5217572307132414E-5</v>
      </c>
      <c r="O93" s="2">
        <f t="shared" si="8"/>
        <v>3.0193463953498423E-5</v>
      </c>
    </row>
    <row r="94" spans="8:15" ht="15" thickBot="1" x14ac:dyDescent="0.35">
      <c r="H94" s="2">
        <v>91</v>
      </c>
      <c r="I94" s="2">
        <f t="shared" si="9"/>
        <v>21.541529338685518</v>
      </c>
      <c r="J94" s="2">
        <f t="shared" si="10"/>
        <v>2.7163831409714732</v>
      </c>
      <c r="K94" s="2">
        <f t="shared" si="11"/>
        <v>2.3836001579347106</v>
      </c>
      <c r="L94" s="2">
        <v>1</v>
      </c>
      <c r="M94" s="2">
        <f t="shared" si="6"/>
        <v>-1.1106852851883176E-5</v>
      </c>
      <c r="N94" s="2">
        <f t="shared" si="7"/>
        <v>4.685177673291463E-5</v>
      </c>
      <c r="O94" s="2">
        <f t="shared" si="8"/>
        <v>3.4943892296857015E-5</v>
      </c>
    </row>
    <row r="95" spans="8:15" ht="15" thickBot="1" x14ac:dyDescent="0.35">
      <c r="H95" s="2">
        <v>92</v>
      </c>
      <c r="I95" s="2">
        <f t="shared" si="9"/>
        <v>21.541518231832665</v>
      </c>
      <c r="J95" s="2">
        <f t="shared" si="10"/>
        <v>2.7164299927482061</v>
      </c>
      <c r="K95" s="2">
        <f t="shared" si="11"/>
        <v>2.3836351018270072</v>
      </c>
      <c r="L95" s="2">
        <v>1</v>
      </c>
      <c r="M95" s="2">
        <f t="shared" si="6"/>
        <v>-3.3493722825683747E-5</v>
      </c>
      <c r="N95" s="2">
        <f t="shared" si="7"/>
        <v>4.5645745296418738E-5</v>
      </c>
      <c r="O95" s="2">
        <f t="shared" si="8"/>
        <v>3.715371259771505E-5</v>
      </c>
    </row>
    <row r="96" spans="8:15" ht="15" thickBot="1" x14ac:dyDescent="0.35">
      <c r="H96" s="2">
        <v>93</v>
      </c>
      <c r="I96" s="2">
        <f t="shared" si="9"/>
        <v>21.54148473810984</v>
      </c>
      <c r="J96" s="2">
        <f t="shared" si="10"/>
        <v>2.7164756384935025</v>
      </c>
      <c r="K96" s="2">
        <f t="shared" si="11"/>
        <v>2.3836722555396048</v>
      </c>
      <c r="L96" s="2">
        <v>1</v>
      </c>
      <c r="M96" s="2">
        <f t="shared" si="6"/>
        <v>-5.1312238539269472E-5</v>
      </c>
      <c r="N96" s="2">
        <f t="shared" si="7"/>
        <v>4.2007117024622787E-5</v>
      </c>
      <c r="O96" s="2">
        <f t="shared" si="8"/>
        <v>3.7001942565950685E-5</v>
      </c>
    </row>
    <row r="97" spans="8:15" ht="15" thickBot="1" x14ac:dyDescent="0.35">
      <c r="H97" s="2">
        <v>94</v>
      </c>
      <c r="I97" s="2">
        <f t="shared" si="9"/>
        <v>21.5414334258713</v>
      </c>
      <c r="J97" s="2">
        <f t="shared" si="10"/>
        <v>2.7165176456105273</v>
      </c>
      <c r="K97" s="2">
        <f t="shared" si="11"/>
        <v>2.3837092574821708</v>
      </c>
      <c r="L97" s="2">
        <v>1</v>
      </c>
      <c r="M97" s="2">
        <f t="shared" si="6"/>
        <v>-6.4102699651957806E-5</v>
      </c>
      <c r="N97" s="2">
        <f t="shared" si="7"/>
        <v>3.6432142558551206E-5</v>
      </c>
      <c r="O97" s="2">
        <f t="shared" si="8"/>
        <v>3.4779491135616958E-5</v>
      </c>
    </row>
    <row r="98" spans="8:15" ht="15" thickBot="1" x14ac:dyDescent="0.35">
      <c r="H98" s="2">
        <v>95</v>
      </c>
      <c r="I98" s="2">
        <f t="shared" si="9"/>
        <v>21.541369323171647</v>
      </c>
      <c r="J98" s="2">
        <f t="shared" si="10"/>
        <v>2.7165540777530861</v>
      </c>
      <c r="K98" s="2">
        <f t="shared" si="11"/>
        <v>2.3837440369733063</v>
      </c>
      <c r="L98" s="2">
        <v>1</v>
      </c>
      <c r="M98" s="2">
        <f t="shared" si="6"/>
        <v>-7.174425942468865E-5</v>
      </c>
      <c r="N98" s="2">
        <f t="shared" si="7"/>
        <v>2.94670931566543E-5</v>
      </c>
      <c r="O98" s="2">
        <f t="shared" si="8"/>
        <v>3.0859388990278624E-5</v>
      </c>
    </row>
    <row r="99" spans="8:15" ht="15" thickBot="1" x14ac:dyDescent="0.35">
      <c r="H99" s="2">
        <v>96</v>
      </c>
      <c r="I99" s="2">
        <f t="shared" si="9"/>
        <v>21.541297578912221</v>
      </c>
      <c r="J99" s="2">
        <f t="shared" si="10"/>
        <v>2.7165835448462428</v>
      </c>
      <c r="K99" s="2">
        <f t="shared" si="11"/>
        <v>2.3837748963622967</v>
      </c>
      <c r="L99" s="2">
        <v>1</v>
      </c>
      <c r="M99" s="2">
        <f t="shared" si="6"/>
        <v>-7.4421264804280796E-5</v>
      </c>
      <c r="N99" s="2">
        <f t="shared" si="7"/>
        <v>2.1671441809534286E-5</v>
      </c>
      <c r="O99" s="2">
        <f t="shared" si="8"/>
        <v>2.5665930336038478E-5</v>
      </c>
    </row>
    <row r="100" spans="8:15" ht="15" thickBot="1" x14ac:dyDescent="0.35">
      <c r="H100" s="2">
        <v>97</v>
      </c>
      <c r="I100" s="2">
        <f t="shared" si="9"/>
        <v>21.541223157647416</v>
      </c>
      <c r="J100" s="2">
        <f t="shared" si="10"/>
        <v>2.7166052162880523</v>
      </c>
      <c r="K100" s="2">
        <f t="shared" si="11"/>
        <v>2.3838005622926328</v>
      </c>
      <c r="L100" s="2">
        <v>1</v>
      </c>
      <c r="M100" s="2">
        <f t="shared" si="6"/>
        <v>-7.2576368551846571E-5</v>
      </c>
      <c r="N100" s="2">
        <f t="shared" si="7"/>
        <v>1.3584686845646843E-5</v>
      </c>
      <c r="O100" s="2">
        <f t="shared" si="8"/>
        <v>1.9644596196632946E-5</v>
      </c>
    </row>
    <row r="101" spans="8:15" ht="15" thickBot="1" x14ac:dyDescent="0.35">
      <c r="H101" s="2">
        <v>98</v>
      </c>
      <c r="I101" s="2">
        <f t="shared" si="9"/>
        <v>21.541150581278863</v>
      </c>
      <c r="J101" s="2">
        <f t="shared" si="10"/>
        <v>2.7166188009748979</v>
      </c>
      <c r="K101" s="2">
        <f t="shared" si="11"/>
        <v>2.3838202068888297</v>
      </c>
      <c r="L101" s="2">
        <v>1</v>
      </c>
      <c r="M101" s="2">
        <f t="shared" si="6"/>
        <v>-6.6854642541080977E-5</v>
      </c>
      <c r="N101" s="2">
        <f t="shared" si="7"/>
        <v>5.6982616849499124E-6</v>
      </c>
      <c r="O101" s="2">
        <f t="shared" si="8"/>
        <v>1.3234365440650819E-5</v>
      </c>
    </row>
    <row r="102" spans="8:15" ht="15" thickBot="1" x14ac:dyDescent="0.35">
      <c r="H102" s="2">
        <v>99</v>
      </c>
      <c r="I102" s="2">
        <f t="shared" si="9"/>
        <v>21.541083726636323</v>
      </c>
      <c r="J102" s="2">
        <f t="shared" si="10"/>
        <v>2.7166244992365831</v>
      </c>
      <c r="K102" s="2">
        <f t="shared" si="11"/>
        <v>2.3838334412542705</v>
      </c>
      <c r="L102" s="2">
        <v>1</v>
      </c>
      <c r="M102" s="2">
        <f t="shared" si="6"/>
        <v>-5.8042928871238075E-5</v>
      </c>
      <c r="N102" s="2">
        <f t="shared" si="7"/>
        <v>-1.5664847554663908E-6</v>
      </c>
      <c r="O102" s="2">
        <f t="shared" si="8"/>
        <v>6.8436953909456477E-6</v>
      </c>
    </row>
    <row r="103" spans="8:15" ht="15" thickBot="1" x14ac:dyDescent="0.35">
      <c r="H103" s="2">
        <v>100</v>
      </c>
      <c r="I103" s="2">
        <f t="shared" si="9"/>
        <v>21.541025683707453</v>
      </c>
      <c r="J103" s="2">
        <f t="shared" si="10"/>
        <v>2.7166229327518279</v>
      </c>
      <c r="K103" s="2">
        <f t="shared" si="11"/>
        <v>2.3838402849496614</v>
      </c>
      <c r="L103" s="2">
        <v>1</v>
      </c>
      <c r="M103" s="2">
        <f t="shared" si="6"/>
        <v>-4.700843058080828E-5</v>
      </c>
      <c r="N103" s="2">
        <f t="shared" si="7"/>
        <v>-7.8737139179718696E-6</v>
      </c>
      <c r="O103" s="2">
        <f t="shared" si="8"/>
        <v>8.31094417730327E-7</v>
      </c>
    </row>
    <row r="104" spans="8:15" ht="15" thickBot="1" x14ac:dyDescent="0.35">
      <c r="H104" s="2">
        <v>101</v>
      </c>
      <c r="I104" s="2">
        <f t="shared" si="9"/>
        <v>21.540978675276872</v>
      </c>
      <c r="J104" s="2">
        <f t="shared" si="10"/>
        <v>2.7166150590379097</v>
      </c>
      <c r="K104" s="2">
        <f t="shared" si="11"/>
        <v>2.3838411160440791</v>
      </c>
      <c r="L104" s="2">
        <v>1</v>
      </c>
      <c r="M104" s="2">
        <f t="shared" si="6"/>
        <v>-3.4640108665051628E-5</v>
      </c>
      <c r="N104" s="2">
        <f t="shared" si="7"/>
        <v>-1.2981843514170421E-5</v>
      </c>
      <c r="O104" s="2">
        <f t="shared" si="8"/>
        <v>-4.5091609216507678E-6</v>
      </c>
    </row>
    <row r="105" spans="8:15" ht="15" thickBot="1" x14ac:dyDescent="0.35">
      <c r="H105" s="2">
        <v>102</v>
      </c>
      <c r="I105" s="2">
        <f t="shared" si="9"/>
        <v>21.540944035168206</v>
      </c>
      <c r="J105" s="2">
        <f t="shared" si="10"/>
        <v>2.7166020771943957</v>
      </c>
      <c r="K105" s="2">
        <f t="shared" si="11"/>
        <v>2.3838366068831576</v>
      </c>
      <c r="L105" s="2">
        <v>1</v>
      </c>
      <c r="M105" s="2">
        <f t="shared" si="6"/>
        <v>-2.1795865652318724E-5</v>
      </c>
      <c r="N105" s="2">
        <f t="shared" si="7"/>
        <v>-1.6745917124083576E-5</v>
      </c>
      <c r="O105" s="2">
        <f t="shared" si="8"/>
        <v>-8.9559694947949353E-6</v>
      </c>
    </row>
    <row r="106" spans="8:15" ht="15" thickBot="1" x14ac:dyDescent="0.35">
      <c r="H106" s="2">
        <v>103</v>
      </c>
      <c r="I106" s="2">
        <f t="shared" si="9"/>
        <v>21.540922239302553</v>
      </c>
      <c r="J106" s="2">
        <f t="shared" si="10"/>
        <v>2.7165853312772716</v>
      </c>
      <c r="K106" s="2">
        <f t="shared" si="11"/>
        <v>2.3838276509136627</v>
      </c>
      <c r="L106" s="2">
        <v>1</v>
      </c>
      <c r="M106" s="2">
        <f t="shared" si="6"/>
        <v>-9.2578101766882526E-6</v>
      </c>
      <c r="N106" s="2">
        <f t="shared" si="7"/>
        <v>-1.9114227054251032E-5</v>
      </c>
      <c r="O106" s="2">
        <f t="shared" si="8"/>
        <v>-1.236514174440817E-5</v>
      </c>
    </row>
    <row r="107" spans="8:15" ht="15" thickBot="1" x14ac:dyDescent="0.35">
      <c r="H107" s="2">
        <v>104</v>
      </c>
      <c r="I107" s="2">
        <f t="shared" si="9"/>
        <v>21.540912981492376</v>
      </c>
      <c r="J107" s="2">
        <f t="shared" si="10"/>
        <v>2.7165662170502172</v>
      </c>
      <c r="K107" s="2">
        <f t="shared" si="11"/>
        <v>2.3838152857719184</v>
      </c>
      <c r="L107" s="2">
        <v>1</v>
      </c>
      <c r="M107" s="2">
        <f t="shared" si="6"/>
        <v>2.3028367819311057E-6</v>
      </c>
      <c r="N107" s="2">
        <f t="shared" si="7"/>
        <v>-2.0120070739038098E-5</v>
      </c>
      <c r="O107" s="2">
        <f t="shared" si="8"/>
        <v>-1.466834023511332E-5</v>
      </c>
    </row>
    <row r="108" spans="8:15" ht="15" thickBot="1" x14ac:dyDescent="0.35">
      <c r="H108" s="2">
        <v>105</v>
      </c>
      <c r="I108" s="2">
        <f t="shared" si="9"/>
        <v>21.540915284329159</v>
      </c>
      <c r="J108" s="2">
        <f t="shared" si="10"/>
        <v>2.7165460969794779</v>
      </c>
      <c r="K108" s="2">
        <f t="shared" si="11"/>
        <v>2.3838006174316835</v>
      </c>
      <c r="L108" s="2">
        <v>1</v>
      </c>
      <c r="M108" s="2">
        <f t="shared" si="6"/>
        <v>1.235036708790993E-5</v>
      </c>
      <c r="N108" s="2">
        <f t="shared" si="7"/>
        <v>-1.9869691230356423E-5</v>
      </c>
      <c r="O108" s="2">
        <f t="shared" si="8"/>
        <v>-1.5867859326723632E-5</v>
      </c>
    </row>
    <row r="109" spans="8:15" ht="15" thickBot="1" x14ac:dyDescent="0.35">
      <c r="H109" s="2">
        <v>106</v>
      </c>
      <c r="I109" s="2">
        <f t="shared" si="9"/>
        <v>21.540927634696246</v>
      </c>
      <c r="J109" s="2">
        <f t="shared" si="10"/>
        <v>2.7165262272882478</v>
      </c>
      <c r="K109" s="2">
        <f t="shared" si="11"/>
        <v>2.3837847495723565</v>
      </c>
      <c r="L109" s="2">
        <v>1</v>
      </c>
      <c r="M109" s="2">
        <f t="shared" si="6"/>
        <v>2.0498607095298382E-5</v>
      </c>
      <c r="N109" s="2">
        <f t="shared" si="7"/>
        <v>-1.8527542052337864E-5</v>
      </c>
      <c r="O109" s="2">
        <f t="shared" si="8"/>
        <v>-1.6028038575144343E-5</v>
      </c>
    </row>
    <row r="110" spans="8:15" ht="15" thickBot="1" x14ac:dyDescent="0.35">
      <c r="H110" s="2">
        <v>107</v>
      </c>
      <c r="I110" s="2">
        <f t="shared" si="9"/>
        <v>21.540948133303342</v>
      </c>
      <c r="J110" s="2">
        <f t="shared" si="10"/>
        <v>2.7165076997461952</v>
      </c>
      <c r="K110" s="2">
        <f t="shared" si="11"/>
        <v>2.3837687215337815</v>
      </c>
      <c r="L110" s="2">
        <v>1</v>
      </c>
      <c r="M110" s="2">
        <f t="shared" si="6"/>
        <v>2.6514816420464271E-5</v>
      </c>
      <c r="N110" s="2">
        <f t="shared" si="7"/>
        <v>-1.6300030728499948E-5</v>
      </c>
      <c r="O110" s="2">
        <f t="shared" si="8"/>
        <v>-1.526419964081871E-5</v>
      </c>
    </row>
    <row r="111" spans="8:15" ht="15" thickBot="1" x14ac:dyDescent="0.35">
      <c r="H111" s="2">
        <v>108</v>
      </c>
      <c r="I111" s="2">
        <f t="shared" si="9"/>
        <v>21.540974648119761</v>
      </c>
      <c r="J111" s="2">
        <f t="shared" si="10"/>
        <v>2.7164913997154665</v>
      </c>
      <c r="K111" s="2">
        <f t="shared" si="11"/>
        <v>2.3837534573341408</v>
      </c>
      <c r="L111" s="2">
        <v>1</v>
      </c>
      <c r="M111" s="2">
        <f t="shared" si="6"/>
        <v>3.03144584343773E-5</v>
      </c>
      <c r="N111" s="2">
        <f t="shared" si="7"/>
        <v>-1.3418842091938998E-5</v>
      </c>
      <c r="O111" s="2">
        <f t="shared" si="8"/>
        <v>-1.3730029534197996E-5</v>
      </c>
    </row>
    <row r="112" spans="8:15" ht="15" thickBot="1" x14ac:dyDescent="0.35">
      <c r="H112" s="2">
        <v>109</v>
      </c>
      <c r="I112" s="2">
        <f t="shared" si="9"/>
        <v>21.541004962578196</v>
      </c>
      <c r="J112" s="2">
        <f t="shared" si="10"/>
        <v>2.7164779808733748</v>
      </c>
      <c r="K112" s="2">
        <f t="shared" si="11"/>
        <v>2.3837397273046066</v>
      </c>
      <c r="L112" s="2">
        <v>1</v>
      </c>
      <c r="M112" s="2">
        <f t="shared" si="6"/>
        <v>3.1948232584122493E-5</v>
      </c>
      <c r="N112" s="2">
        <f t="shared" si="7"/>
        <v>-1.0124833452529458E-5</v>
      </c>
      <c r="O112" s="2">
        <f t="shared" si="8"/>
        <v>-1.1604309689938752E-5</v>
      </c>
    </row>
    <row r="113" spans="8:15" ht="15" thickBot="1" x14ac:dyDescent="0.35">
      <c r="H113" s="2">
        <v>110</v>
      </c>
      <c r="I113" s="2">
        <f t="shared" si="9"/>
        <v>21.541036910810782</v>
      </c>
      <c r="J113" s="2">
        <f t="shared" si="10"/>
        <v>2.7164678560399222</v>
      </c>
      <c r="K113" s="2">
        <f t="shared" si="11"/>
        <v>2.3837281229949165</v>
      </c>
      <c r="L113" s="2">
        <v>1</v>
      </c>
      <c r="M113" s="2">
        <f t="shared" si="6"/>
        <v>3.1583027944925846E-5</v>
      </c>
      <c r="N113" s="2">
        <f t="shared" si="7"/>
        <v>-6.6533418396907962E-6</v>
      </c>
      <c r="O113" s="2">
        <f t="shared" si="8"/>
        <v>-9.077818870051324E-6</v>
      </c>
    </row>
    <row r="114" spans="8:15" ht="15" thickBot="1" x14ac:dyDescent="0.35">
      <c r="H114" s="2">
        <v>111</v>
      </c>
      <c r="I114" s="2">
        <f t="shared" si="9"/>
        <v>21.541068493838726</v>
      </c>
      <c r="J114" s="2">
        <f t="shared" si="10"/>
        <v>2.7164612026980826</v>
      </c>
      <c r="K114" s="2">
        <f t="shared" si="11"/>
        <v>2.3837190451760466</v>
      </c>
      <c r="L114" s="2">
        <v>1</v>
      </c>
      <c r="M114" s="2">
        <f t="shared" si="6"/>
        <v>2.9478600757526507E-5</v>
      </c>
      <c r="N114" s="2">
        <f t="shared" si="7"/>
        <v>-3.2215627410181469E-6</v>
      </c>
      <c r="O114" s="2">
        <f t="shared" si="8"/>
        <v>-6.3411282887892995E-6</v>
      </c>
    </row>
    <row r="115" spans="8:15" ht="15" thickBot="1" x14ac:dyDescent="0.35">
      <c r="H115" s="2">
        <v>112</v>
      </c>
      <c r="I115" s="2">
        <f t="shared" si="9"/>
        <v>21.541097972439484</v>
      </c>
      <c r="J115" s="2">
        <f t="shared" si="10"/>
        <v>2.7164579811353415</v>
      </c>
      <c r="K115" s="2">
        <f t="shared" si="11"/>
        <v>2.3837127040477579</v>
      </c>
      <c r="L115" s="2">
        <v>1</v>
      </c>
      <c r="M115" s="2">
        <f t="shared" si="6"/>
        <v>2.5961803354235258E-5</v>
      </c>
      <c r="N115" s="2">
        <f t="shared" si="7"/>
        <v>-1.8463708117977262E-8</v>
      </c>
      <c r="O115" s="2">
        <f t="shared" si="8"/>
        <v>-3.5738705264076742E-6</v>
      </c>
    </row>
    <row r="116" spans="8:15" ht="15" thickBot="1" x14ac:dyDescent="0.35">
      <c r="H116" s="2">
        <v>113</v>
      </c>
      <c r="I116" s="2">
        <f t="shared" si="9"/>
        <v>21.54112393424284</v>
      </c>
      <c r="J116" s="2">
        <f t="shared" si="10"/>
        <v>2.7164579626716332</v>
      </c>
      <c r="K116" s="2">
        <f t="shared" si="11"/>
        <v>2.3837091301772313</v>
      </c>
      <c r="L116" s="2">
        <v>1</v>
      </c>
      <c r="M116" s="2">
        <f t="shared" si="6"/>
        <v>2.1400110832070496E-5</v>
      </c>
      <c r="N116" s="2">
        <f t="shared" si="7"/>
        <v>2.8025021894251267E-6</v>
      </c>
      <c r="O116" s="2">
        <f t="shared" si="8"/>
        <v>-9.3591074590282375E-7</v>
      </c>
    </row>
    <row r="117" spans="8:15" ht="15" thickBot="1" x14ac:dyDescent="0.35">
      <c r="H117" s="2">
        <v>114</v>
      </c>
      <c r="I117" s="2">
        <f t="shared" si="9"/>
        <v>21.541145334353672</v>
      </c>
      <c r="J117" s="2">
        <f t="shared" si="10"/>
        <v>2.7164607651738226</v>
      </c>
      <c r="K117" s="2">
        <f t="shared" si="11"/>
        <v>2.3837081942664855</v>
      </c>
      <c r="L117" s="2">
        <v>1</v>
      </c>
      <c r="M117" s="2">
        <f t="shared" si="6"/>
        <v>1.6176022315184113E-5</v>
      </c>
      <c r="N117" s="2">
        <f t="shared" si="7"/>
        <v>5.1278075385852162E-6</v>
      </c>
      <c r="O117" s="2">
        <f t="shared" si="8"/>
        <v>1.4393099168064083E-6</v>
      </c>
    </row>
    <row r="118" spans="8:15" ht="15" thickBot="1" x14ac:dyDescent="0.35">
      <c r="H118" s="2">
        <v>115</v>
      </c>
      <c r="I118" s="2">
        <f t="shared" si="9"/>
        <v>21.541161510375986</v>
      </c>
      <c r="J118" s="2">
        <f t="shared" si="10"/>
        <v>2.7164658929813612</v>
      </c>
      <c r="K118" s="2">
        <f t="shared" si="11"/>
        <v>2.3837096335764025</v>
      </c>
      <c r="L118" s="2">
        <v>1</v>
      </c>
      <c r="M118" s="2">
        <f t="shared" si="6"/>
        <v>1.0663675837463416E-5</v>
      </c>
      <c r="N118" s="2">
        <f t="shared" si="7"/>
        <v>6.8854817345531671E-6</v>
      </c>
      <c r="O118" s="2">
        <f t="shared" si="8"/>
        <v>3.4491436283756727E-6</v>
      </c>
    </row>
    <row r="119" spans="8:15" ht="15" thickBot="1" x14ac:dyDescent="0.35">
      <c r="H119" s="2">
        <v>116</v>
      </c>
      <c r="I119" s="2">
        <f t="shared" si="9"/>
        <v>21.541172174051823</v>
      </c>
      <c r="J119" s="2">
        <f t="shared" si="10"/>
        <v>2.7164727784630958</v>
      </c>
      <c r="K119" s="2">
        <f t="shared" si="11"/>
        <v>2.383713082720031</v>
      </c>
      <c r="L119" s="2">
        <v>1</v>
      </c>
      <c r="M119" s="2">
        <f t="shared" si="6"/>
        <v>5.2087311535053971E-6</v>
      </c>
      <c r="N119" s="2">
        <f t="shared" si="7"/>
        <v>8.0442025924831739E-6</v>
      </c>
      <c r="O119" s="2">
        <f t="shared" si="8"/>
        <v>5.0238452129480748E-6</v>
      </c>
    </row>
    <row r="120" spans="8:15" ht="15" thickBot="1" x14ac:dyDescent="0.35">
      <c r="H120" s="2">
        <v>117</v>
      </c>
      <c r="I120" s="2">
        <f t="shared" si="9"/>
        <v>21.541177382782976</v>
      </c>
      <c r="J120" s="2">
        <f t="shared" si="10"/>
        <v>2.7164808226656882</v>
      </c>
      <c r="K120" s="2">
        <f t="shared" si="11"/>
        <v>2.3837181065652437</v>
      </c>
      <c r="L120" s="2">
        <v>1</v>
      </c>
      <c r="M120" s="2">
        <f t="shared" si="6"/>
        <v>1.1226474772030315E-7</v>
      </c>
      <c r="N120" s="2">
        <f t="shared" si="7"/>
        <v>8.6102031449097893E-6</v>
      </c>
      <c r="O120" s="2">
        <f t="shared" si="8"/>
        <v>6.1265729706105887E-6</v>
      </c>
    </row>
    <row r="121" spans="8:15" ht="15" thickBot="1" x14ac:dyDescent="0.35">
      <c r="H121" s="2">
        <v>118</v>
      </c>
      <c r="I121" s="2">
        <f t="shared" si="9"/>
        <v>21.541177495047723</v>
      </c>
      <c r="J121" s="2">
        <f t="shared" si="10"/>
        <v>2.7164894328688334</v>
      </c>
      <c r="K121" s="2">
        <f t="shared" si="11"/>
        <v>2.3837242331382145</v>
      </c>
      <c r="L121" s="2">
        <v>1</v>
      </c>
      <c r="M121" s="2">
        <f t="shared" si="6"/>
        <v>-4.3808936889266903E-6</v>
      </c>
      <c r="N121" s="2">
        <f t="shared" si="7"/>
        <v>8.622429076288185E-6</v>
      </c>
      <c r="O121" s="2">
        <f t="shared" si="8"/>
        <v>6.751532965809659E-6</v>
      </c>
    </row>
    <row r="122" spans="8:15" ht="15" thickBot="1" x14ac:dyDescent="0.35">
      <c r="H122" s="2">
        <v>119</v>
      </c>
      <c r="I122" s="2">
        <f t="shared" si="9"/>
        <v>21.541173114154034</v>
      </c>
      <c r="J122" s="2">
        <f t="shared" si="10"/>
        <v>2.7164980552979099</v>
      </c>
      <c r="K122" s="2">
        <f t="shared" si="11"/>
        <v>2.3837309846711801</v>
      </c>
      <c r="L122" s="2">
        <v>1</v>
      </c>
      <c r="M122" s="2">
        <f t="shared" si="6"/>
        <v>-8.0892557199341297E-6</v>
      </c>
      <c r="N122" s="2">
        <f t="shared" si="7"/>
        <v>8.1464288768096083E-6</v>
      </c>
      <c r="O122" s="2">
        <f t="shared" si="8"/>
        <v>6.9205932776705836E-6</v>
      </c>
    </row>
    <row r="123" spans="8:15" ht="15" thickBot="1" x14ac:dyDescent="0.35">
      <c r="H123" s="2">
        <v>120</v>
      </c>
      <c r="I123" s="2">
        <f t="shared" si="9"/>
        <v>21.541165024898316</v>
      </c>
      <c r="J123" s="2">
        <f t="shared" si="10"/>
        <v>2.7165062017267867</v>
      </c>
      <c r="K123" s="2">
        <f t="shared" si="11"/>
        <v>2.3837379052644576</v>
      </c>
      <c r="L123" s="2">
        <v>1</v>
      </c>
      <c r="M123" s="2">
        <f t="shared" si="6"/>
        <v>-1.0897344966620537E-5</v>
      </c>
      <c r="N123" s="2">
        <f t="shared" si="7"/>
        <v>7.2674727740196232E-6</v>
      </c>
      <c r="O123" s="2">
        <f t="shared" si="8"/>
        <v>6.6787419377156709E-6</v>
      </c>
    </row>
    <row r="124" spans="8:15" ht="15" thickBot="1" x14ac:dyDescent="0.35">
      <c r="H124" s="2">
        <v>121</v>
      </c>
      <c r="I124" s="2">
        <f t="shared" si="9"/>
        <v>21.541154127553348</v>
      </c>
      <c r="J124" s="2">
        <f t="shared" si="10"/>
        <v>2.7165134691995609</v>
      </c>
      <c r="K124" s="2">
        <f t="shared" si="11"/>
        <v>2.3837445840063953</v>
      </c>
      <c r="L124" s="2">
        <v>1</v>
      </c>
      <c r="M124" s="2">
        <f t="shared" si="6"/>
        <v>-1.2754321949692837E-5</v>
      </c>
      <c r="N124" s="2">
        <f t="shared" si="7"/>
        <v>6.0833808415150514E-6</v>
      </c>
      <c r="O124" s="2">
        <f t="shared" si="8"/>
        <v>6.0887829128608573E-6</v>
      </c>
    </row>
    <row r="125" spans="8:15" ht="15" thickBot="1" x14ac:dyDescent="0.35">
      <c r="H125" s="2">
        <v>122</v>
      </c>
      <c r="I125" s="2">
        <f t="shared" si="9"/>
        <v>21.541141373231397</v>
      </c>
      <c r="J125" s="2">
        <f t="shared" si="10"/>
        <v>2.7165195525804027</v>
      </c>
      <c r="K125" s="2">
        <f t="shared" si="11"/>
        <v>2.3837506727893083</v>
      </c>
      <c r="L125" s="2">
        <v>1</v>
      </c>
      <c r="M125" s="2">
        <f t="shared" si="6"/>
        <v>-1.3669124030668556E-5</v>
      </c>
      <c r="N125" s="2">
        <f t="shared" si="7"/>
        <v>4.6974998662019374E-6</v>
      </c>
      <c r="O125" s="2">
        <f t="shared" si="8"/>
        <v>5.2256604176070809E-6</v>
      </c>
    </row>
    <row r="126" spans="8:15" ht="15" thickBot="1" x14ac:dyDescent="0.35">
      <c r="H126" s="2">
        <v>123</v>
      </c>
      <c r="I126" s="2">
        <f t="shared" si="9"/>
        <v>21.541127704107367</v>
      </c>
      <c r="J126" s="2">
        <f t="shared" si="10"/>
        <v>2.7165242500802691</v>
      </c>
      <c r="K126" s="2">
        <f t="shared" si="11"/>
        <v>2.383755898449726</v>
      </c>
      <c r="L126" s="2">
        <v>1</v>
      </c>
      <c r="M126" s="2">
        <f t="shared" si="6"/>
        <v>-1.3702811347604538E-5</v>
      </c>
      <c r="N126" s="2">
        <f t="shared" si="7"/>
        <v>3.2122077133767135E-6</v>
      </c>
      <c r="O126" s="2">
        <f t="shared" si="8"/>
        <v>4.170776299883272E-6</v>
      </c>
    </row>
    <row r="127" spans="8:15" ht="15" thickBot="1" x14ac:dyDescent="0.35">
      <c r="H127" s="2">
        <v>124</v>
      </c>
      <c r="I127" s="2">
        <f t="shared" si="9"/>
        <v>21.54111400129602</v>
      </c>
      <c r="J127" s="2">
        <f t="shared" si="10"/>
        <v>2.7165274622879823</v>
      </c>
      <c r="K127" s="2">
        <f t="shared" si="11"/>
        <v>2.3837600692260259</v>
      </c>
      <c r="L127" s="2">
        <v>1</v>
      </c>
      <c r="M127" s="2">
        <f t="shared" si="6"/>
        <v>-1.2958884967551043E-5</v>
      </c>
      <c r="N127" s="2">
        <f t="shared" si="7"/>
        <v>1.7232489779583915E-6</v>
      </c>
      <c r="O127" s="2">
        <f t="shared" si="8"/>
        <v>3.0066221378133307E-6</v>
      </c>
    </row>
    <row r="128" spans="8:15" ht="15" thickBot="1" x14ac:dyDescent="0.35">
      <c r="H128" s="2">
        <v>125</v>
      </c>
      <c r="I128" s="2">
        <f t="shared" si="9"/>
        <v>21.541101042411054</v>
      </c>
      <c r="J128" s="2">
        <f t="shared" si="10"/>
        <v>2.7165291855369604</v>
      </c>
      <c r="K128" s="2">
        <f t="shared" si="11"/>
        <v>2.3837630758481638</v>
      </c>
      <c r="L128" s="2">
        <v>1</v>
      </c>
      <c r="M128" s="2">
        <f t="shared" si="6"/>
        <v>-1.1572366500178788E-5</v>
      </c>
      <c r="N128" s="2">
        <f t="shared" si="7"/>
        <v>3.1512250253662444E-7</v>
      </c>
      <c r="O128" s="2">
        <f t="shared" si="8"/>
        <v>1.81199154369871E-6</v>
      </c>
    </row>
    <row r="129" spans="8:15" ht="15" thickBot="1" x14ac:dyDescent="0.35">
      <c r="H129" s="2">
        <v>126</v>
      </c>
      <c r="I129" s="2">
        <f t="shared" si="9"/>
        <v>21.541089470044554</v>
      </c>
      <c r="J129" s="2">
        <f t="shared" si="10"/>
        <v>2.7165295006594627</v>
      </c>
      <c r="K129" s="2">
        <f t="shared" si="11"/>
        <v>2.3837648878397077</v>
      </c>
      <c r="L129" s="2">
        <v>1</v>
      </c>
      <c r="M129" s="2">
        <f t="shared" si="6"/>
        <v>-9.6984040820480288E-6</v>
      </c>
      <c r="N129" s="2">
        <f t="shared" si="7"/>
        <v>-9.4234446090801782E-7</v>
      </c>
      <c r="O129" s="2">
        <f t="shared" si="8"/>
        <v>6.5797372994502723E-7</v>
      </c>
    </row>
    <row r="130" spans="8:15" ht="15" thickBot="1" x14ac:dyDescent="0.35">
      <c r="H130" s="2">
        <v>127</v>
      </c>
      <c r="I130" s="2">
        <f t="shared" si="9"/>
        <v>21.541079771640472</v>
      </c>
      <c r="J130" s="2">
        <f t="shared" si="10"/>
        <v>2.7165285583150016</v>
      </c>
      <c r="K130" s="2">
        <f t="shared" si="11"/>
        <v>2.3837655458134375</v>
      </c>
      <c r="L130" s="2">
        <v>1</v>
      </c>
      <c r="M130" s="2">
        <f t="shared" si="6"/>
        <v>-7.5011049269768648E-6</v>
      </c>
      <c r="N130" s="2">
        <f t="shared" si="7"/>
        <v>-1.996183800256901E-6</v>
      </c>
      <c r="O130" s="2">
        <f t="shared" si="8"/>
        <v>-3.9513875582652958E-7</v>
      </c>
    </row>
    <row r="131" spans="8:15" ht="15" thickBot="1" x14ac:dyDescent="0.35">
      <c r="H131" s="2">
        <v>128</v>
      </c>
      <c r="I131" s="2">
        <f t="shared" si="9"/>
        <v>21.541072270535544</v>
      </c>
      <c r="J131" s="2">
        <f t="shared" si="10"/>
        <v>2.7165265621312011</v>
      </c>
      <c r="K131" s="2">
        <f t="shared" si="11"/>
        <v>2.3837651506746815</v>
      </c>
      <c r="L131" s="2">
        <v>1</v>
      </c>
      <c r="M131" s="2">
        <f t="shared" si="6"/>
        <v>-5.1431980649940812E-6</v>
      </c>
      <c r="N131" s="2">
        <f t="shared" si="7"/>
        <v>-2.8112603642771461E-6</v>
      </c>
      <c r="O131" s="2">
        <f t="shared" si="8"/>
        <v>-1.2999627733156771E-6</v>
      </c>
    </row>
    <row r="132" spans="8:15" ht="15" thickBot="1" x14ac:dyDescent="0.35">
      <c r="H132" s="2">
        <v>129</v>
      </c>
      <c r="I132" s="2">
        <f t="shared" si="9"/>
        <v>21.541067127337477</v>
      </c>
      <c r="J132" s="2">
        <f t="shared" si="10"/>
        <v>2.7165237508708371</v>
      </c>
      <c r="K132" s="2">
        <f t="shared" si="11"/>
        <v>2.3837638507119081</v>
      </c>
      <c r="L132" s="2">
        <v>1</v>
      </c>
      <c r="M132" s="2">
        <f t="shared" ref="M132:M195" si="12">($B$8/$B$3)-(I132/$B$6)-($B$12*J132*I132)+($B$15*K132)</f>
        <v>-2.7770117587699872E-6</v>
      </c>
      <c r="N132" s="2">
        <f t="shared" ref="N132:N195" si="13">-J132/$B$6+$B$12*J132*I132-$B$13*J132-$B$14*J132</f>
        <v>-3.3701222432735989E-6</v>
      </c>
      <c r="O132" s="2">
        <f t="shared" ref="O132:O195" si="14">$B$7/$B$3-K132/$B$6+$B$14*J132-$B$15*K132-$B$13*K132</f>
        <v>-2.0231556039362886E-6</v>
      </c>
    </row>
    <row r="133" spans="8:15" ht="15" thickBot="1" x14ac:dyDescent="0.35">
      <c r="H133" s="2">
        <v>130</v>
      </c>
      <c r="I133" s="2">
        <f t="shared" ref="I133:I196" si="15">I132+M132*L132</f>
        <v>21.541064350325719</v>
      </c>
      <c r="J133" s="2">
        <f t="shared" ref="J133:J196" si="16">J132+N132*L133</f>
        <v>2.7165203807485936</v>
      </c>
      <c r="K133" s="2">
        <f t="shared" ref="K133:K196" si="17">K132+O132*L133</f>
        <v>2.3837618275563042</v>
      </c>
      <c r="L133" s="2">
        <v>1</v>
      </c>
      <c r="M133" s="2">
        <f t="shared" si="12"/>
        <v>-5.371177915769465E-7</v>
      </c>
      <c r="N133" s="2">
        <f t="shared" si="13"/>
        <v>-3.6718704237159727E-6</v>
      </c>
      <c r="O133" s="2">
        <f t="shared" si="14"/>
        <v>-2.5456178014415798E-6</v>
      </c>
    </row>
    <row r="134" spans="8:15" ht="15" thickBot="1" x14ac:dyDescent="0.35">
      <c r="H134" s="2">
        <v>131</v>
      </c>
      <c r="I134" s="2">
        <f t="shared" si="15"/>
        <v>21.541063813207927</v>
      </c>
      <c r="J134" s="2">
        <f t="shared" si="16"/>
        <v>2.7165167088781699</v>
      </c>
      <c r="K134" s="2">
        <f t="shared" si="17"/>
        <v>2.3837592819385027</v>
      </c>
      <c r="L134" s="2">
        <v>1</v>
      </c>
      <c r="M134" s="2">
        <f t="shared" si="12"/>
        <v>1.4651415063404727E-6</v>
      </c>
      <c r="N134" s="2">
        <f t="shared" si="13"/>
        <v>-3.7302290392116078E-6</v>
      </c>
      <c r="O134" s="2">
        <f t="shared" si="14"/>
        <v>-2.8618674748903672E-6</v>
      </c>
    </row>
    <row r="135" spans="8:15" ht="15" thickBot="1" x14ac:dyDescent="0.35">
      <c r="H135" s="2">
        <v>132</v>
      </c>
      <c r="I135" s="2">
        <f t="shared" si="15"/>
        <v>21.541065278349432</v>
      </c>
      <c r="J135" s="2">
        <f t="shared" si="16"/>
        <v>2.7165129786491304</v>
      </c>
      <c r="K135" s="2">
        <f t="shared" si="17"/>
        <v>2.3837564200710277</v>
      </c>
      <c r="L135" s="2">
        <v>1</v>
      </c>
      <c r="M135" s="2">
        <f t="shared" si="12"/>
        <v>3.1451598225817889E-6</v>
      </c>
      <c r="N135" s="2">
        <f t="shared" si="13"/>
        <v>-3.5710208798889198E-6</v>
      </c>
      <c r="O135" s="2">
        <f t="shared" si="14"/>
        <v>-2.9787205231279756E-6</v>
      </c>
    </row>
    <row r="136" spans="8:15" ht="15" thickBot="1" x14ac:dyDescent="0.35">
      <c r="H136" s="2">
        <v>133</v>
      </c>
      <c r="I136" s="2">
        <f t="shared" si="15"/>
        <v>21.541068423509255</v>
      </c>
      <c r="J136" s="2">
        <f t="shared" si="16"/>
        <v>2.7165094076282505</v>
      </c>
      <c r="K136" s="2">
        <f t="shared" si="17"/>
        <v>2.3837534413505046</v>
      </c>
      <c r="L136" s="2">
        <v>1</v>
      </c>
      <c r="M136" s="2">
        <f t="shared" si="12"/>
        <v>4.4466444106827652E-6</v>
      </c>
      <c r="N136" s="2">
        <f t="shared" si="13"/>
        <v>-3.2292619358553765E-6</v>
      </c>
      <c r="O136" s="2">
        <f t="shared" si="14"/>
        <v>-2.9134344118331157E-6</v>
      </c>
    </row>
    <row r="137" spans="8:15" ht="15" thickBot="1" x14ac:dyDescent="0.35">
      <c r="H137" s="2">
        <v>134</v>
      </c>
      <c r="I137" s="2">
        <f t="shared" si="15"/>
        <v>21.541072870153666</v>
      </c>
      <c r="J137" s="2">
        <f t="shared" si="16"/>
        <v>2.7165061783663145</v>
      </c>
      <c r="K137" s="2">
        <f t="shared" si="17"/>
        <v>2.3837505279160927</v>
      </c>
      <c r="L137" s="2">
        <v>1</v>
      </c>
      <c r="M137" s="2">
        <f t="shared" si="12"/>
        <v>5.3414064689061291E-6</v>
      </c>
      <c r="N137" s="2">
        <f t="shared" si="13"/>
        <v>-2.7460846165894282E-6</v>
      </c>
      <c r="O137" s="2">
        <f t="shared" si="14"/>
        <v>-2.6914845554504296E-6</v>
      </c>
    </row>
    <row r="138" spans="8:15" ht="15" thickBot="1" x14ac:dyDescent="0.35">
      <c r="H138" s="2">
        <v>135</v>
      </c>
      <c r="I138" s="2">
        <f t="shared" si="15"/>
        <v>21.541078211560134</v>
      </c>
      <c r="J138" s="2">
        <f t="shared" si="16"/>
        <v>2.7165034322816979</v>
      </c>
      <c r="K138" s="2">
        <f t="shared" si="17"/>
        <v>2.383747836431537</v>
      </c>
      <c r="L138" s="2">
        <v>1</v>
      </c>
      <c r="M138" s="2">
        <f t="shared" si="12"/>
        <v>5.8275900771675992E-6</v>
      </c>
      <c r="N138" s="2">
        <f t="shared" si="13"/>
        <v>-2.1656838808947754E-6</v>
      </c>
      <c r="O138" s="2">
        <f t="shared" si="14"/>
        <v>-2.3441428302906075E-6</v>
      </c>
    </row>
    <row r="139" spans="8:15" ht="15" thickBot="1" x14ac:dyDescent="0.35">
      <c r="H139" s="2">
        <v>136</v>
      </c>
      <c r="I139" s="2">
        <f t="shared" si="15"/>
        <v>21.54108403915021</v>
      </c>
      <c r="J139" s="2">
        <f t="shared" si="16"/>
        <v>2.7165012665978168</v>
      </c>
      <c r="K139" s="2">
        <f t="shared" si="17"/>
        <v>2.3837454922887069</v>
      </c>
      <c r="L139" s="2">
        <v>1</v>
      </c>
      <c r="M139" s="2">
        <f t="shared" si="12"/>
        <v>5.9266265559632103E-6</v>
      </c>
      <c r="N139" s="2">
        <f t="shared" si="13"/>
        <v>-1.5324559214935363E-6</v>
      </c>
      <c r="O139" s="2">
        <f t="shared" si="14"/>
        <v>-1.9060186288166747E-6</v>
      </c>
    </row>
    <row r="140" spans="8:15" ht="15" thickBot="1" x14ac:dyDescent="0.35">
      <c r="H140" s="2">
        <v>137</v>
      </c>
      <c r="I140" s="2">
        <f t="shared" si="15"/>
        <v>21.541089965776766</v>
      </c>
      <c r="J140" s="2">
        <f t="shared" si="16"/>
        <v>2.7164997341418955</v>
      </c>
      <c r="K140" s="2">
        <f t="shared" si="17"/>
        <v>2.3837435862700782</v>
      </c>
      <c r="L140" s="2">
        <v>1</v>
      </c>
      <c r="M140" s="2">
        <f t="shared" si="12"/>
        <v>5.6792386806669981E-6</v>
      </c>
      <c r="N140" s="2">
        <f t="shared" si="13"/>
        <v>-8.8846787815732853E-7</v>
      </c>
      <c r="O140" s="2">
        <f t="shared" si="14"/>
        <v>-1.4127057506030383E-6</v>
      </c>
    </row>
    <row r="141" spans="8:15" ht="15" thickBot="1" x14ac:dyDescent="0.35">
      <c r="H141" s="2">
        <v>138</v>
      </c>
      <c r="I141" s="2">
        <f t="shared" si="15"/>
        <v>21.541095645015446</v>
      </c>
      <c r="J141" s="2">
        <f t="shared" si="16"/>
        <v>2.7164988456740176</v>
      </c>
      <c r="K141" s="2">
        <f t="shared" si="17"/>
        <v>2.3837421735643276</v>
      </c>
      <c r="L141" s="2">
        <v>1</v>
      </c>
      <c r="M141" s="2">
        <f t="shared" si="12"/>
        <v>5.1408339900582689E-6</v>
      </c>
      <c r="N141" s="2">
        <f t="shared" si="13"/>
        <v>-2.7136177482844914E-7</v>
      </c>
      <c r="O141" s="2">
        <f t="shared" si="14"/>
        <v>-8.9865530772392788E-7</v>
      </c>
    </row>
    <row r="142" spans="8:15" ht="15" thickBot="1" x14ac:dyDescent="0.35">
      <c r="H142" s="2">
        <v>139</v>
      </c>
      <c r="I142" s="2">
        <f t="shared" si="15"/>
        <v>21.541100785849437</v>
      </c>
      <c r="J142" s="2">
        <f t="shared" si="16"/>
        <v>2.7164985743122427</v>
      </c>
      <c r="K142" s="2">
        <f t="shared" si="17"/>
        <v>2.3837412749090197</v>
      </c>
      <c r="L142" s="2">
        <v>1</v>
      </c>
      <c r="M142" s="2">
        <f t="shared" si="12"/>
        <v>4.3766202824091494E-6</v>
      </c>
      <c r="N142" s="2">
        <f t="shared" si="13"/>
        <v>2.8724098077859139E-7</v>
      </c>
      <c r="O142" s="2">
        <f t="shared" si="14"/>
        <v>-3.9536764206982156E-7</v>
      </c>
    </row>
    <row r="143" spans="8:15" ht="15" thickBot="1" x14ac:dyDescent="0.35">
      <c r="H143" s="2">
        <v>140</v>
      </c>
      <c r="I143" s="2">
        <f t="shared" si="15"/>
        <v>21.541105162469719</v>
      </c>
      <c r="J143" s="2">
        <f t="shared" si="16"/>
        <v>2.7164988615532235</v>
      </c>
      <c r="K143" s="2">
        <f t="shared" si="17"/>
        <v>2.3837408795413775</v>
      </c>
      <c r="L143" s="2">
        <v>1</v>
      </c>
      <c r="M143" s="2">
        <f t="shared" si="12"/>
        <v>3.456752229791249E-6</v>
      </c>
      <c r="N143" s="2">
        <f t="shared" si="13"/>
        <v>7.6280437166786896E-7</v>
      </c>
      <c r="O143" s="2">
        <f t="shared" si="14"/>
        <v>7.0032864729618893E-8</v>
      </c>
    </row>
    <row r="144" spans="8:15" ht="15" thickBot="1" x14ac:dyDescent="0.35">
      <c r="H144" s="2">
        <v>141</v>
      </c>
      <c r="I144" s="2">
        <f t="shared" si="15"/>
        <v>21.541108619221948</v>
      </c>
      <c r="J144" s="2">
        <f t="shared" si="16"/>
        <v>2.7164996243575952</v>
      </c>
      <c r="K144" s="2">
        <f t="shared" si="17"/>
        <v>2.3837409495742423</v>
      </c>
      <c r="L144" s="2">
        <v>1</v>
      </c>
      <c r="M144" s="2">
        <f t="shared" si="12"/>
        <v>2.451779328227488E-6</v>
      </c>
      <c r="N144" s="2">
        <f t="shared" si="13"/>
        <v>1.1384152305282669E-6</v>
      </c>
      <c r="O144" s="2">
        <f t="shared" si="14"/>
        <v>4.7580545969871935E-7</v>
      </c>
    </row>
    <row r="145" spans="8:15" ht="15" thickBot="1" x14ac:dyDescent="0.35">
      <c r="H145" s="2">
        <v>142</v>
      </c>
      <c r="I145" s="2">
        <f t="shared" si="15"/>
        <v>21.541111071001275</v>
      </c>
      <c r="J145" s="2">
        <f t="shared" si="16"/>
        <v>2.7165007627728257</v>
      </c>
      <c r="K145" s="2">
        <f t="shared" si="17"/>
        <v>2.3837414253797018</v>
      </c>
      <c r="L145" s="2">
        <v>1</v>
      </c>
      <c r="M145" s="2">
        <f t="shared" si="12"/>
        <v>1.428616060783483E-6</v>
      </c>
      <c r="N145" s="2">
        <f t="shared" si="13"/>
        <v>1.4048261245402927E-6</v>
      </c>
      <c r="O145" s="2">
        <f t="shared" si="14"/>
        <v>8.0617625208834198E-7</v>
      </c>
    </row>
    <row r="146" spans="8:15" ht="15" thickBot="1" x14ac:dyDescent="0.35">
      <c r="H146" s="2">
        <v>143</v>
      </c>
      <c r="I146" s="2">
        <f t="shared" si="15"/>
        <v>21.541112499617334</v>
      </c>
      <c r="J146" s="2">
        <f t="shared" si="16"/>
        <v>2.71650216759895</v>
      </c>
      <c r="K146" s="2">
        <f t="shared" si="17"/>
        <v>2.3837422315559538</v>
      </c>
      <c r="L146" s="2">
        <v>1</v>
      </c>
      <c r="M146" s="2">
        <f t="shared" si="12"/>
        <v>4.4719928471437242E-7</v>
      </c>
      <c r="N146" s="2">
        <f t="shared" si="13"/>
        <v>1.5600603961996029E-6</v>
      </c>
      <c r="O146" s="2">
        <f t="shared" si="14"/>
        <v>1.0515148762824111E-6</v>
      </c>
    </row>
    <row r="147" spans="8:15" ht="15" thickBot="1" x14ac:dyDescent="0.35">
      <c r="H147" s="2">
        <v>144</v>
      </c>
      <c r="I147" s="2">
        <f t="shared" si="15"/>
        <v>21.541112946816618</v>
      </c>
      <c r="J147" s="2">
        <f t="shared" si="16"/>
        <v>2.7165037276593464</v>
      </c>
      <c r="K147" s="2">
        <f t="shared" si="17"/>
        <v>2.3837432830708298</v>
      </c>
      <c r="L147" s="2">
        <v>1</v>
      </c>
      <c r="M147" s="2">
        <f t="shared" si="12"/>
        <v>-4.4206067317809072E-7</v>
      </c>
      <c r="N147" s="2">
        <f t="shared" si="13"/>
        <v>1.6086540330917387E-6</v>
      </c>
      <c r="O147" s="2">
        <f t="shared" si="14"/>
        <v>1.2081432285704352E-6</v>
      </c>
    </row>
    <row r="148" spans="8:15" ht="15" thickBot="1" x14ac:dyDescent="0.35">
      <c r="H148" s="2">
        <v>145</v>
      </c>
      <c r="I148" s="2">
        <f t="shared" si="15"/>
        <v>21.541112504755944</v>
      </c>
      <c r="J148" s="2">
        <f t="shared" si="16"/>
        <v>2.7165053363133795</v>
      </c>
      <c r="K148" s="2">
        <f t="shared" si="17"/>
        <v>2.3837444912140584</v>
      </c>
      <c r="L148" s="2">
        <v>1</v>
      </c>
      <c r="M148" s="2">
        <f t="shared" si="12"/>
        <v>-1.1999862636891123E-6</v>
      </c>
      <c r="N148" s="2">
        <f t="shared" si="13"/>
        <v>1.5606205781004689E-6</v>
      </c>
      <c r="O148" s="2">
        <f t="shared" si="14"/>
        <v>1.2778310954919547E-6</v>
      </c>
    </row>
    <row r="149" spans="8:15" ht="15" thickBot="1" x14ac:dyDescent="0.35">
      <c r="H149" s="2">
        <v>146</v>
      </c>
      <c r="I149" s="2">
        <f t="shared" si="15"/>
        <v>21.541111304769679</v>
      </c>
      <c r="J149" s="2">
        <f t="shared" si="16"/>
        <v>2.7165068969339576</v>
      </c>
      <c r="K149" s="2">
        <f t="shared" si="17"/>
        <v>2.383745769045154</v>
      </c>
      <c r="L149" s="2">
        <v>1</v>
      </c>
      <c r="M149" s="2">
        <f t="shared" si="12"/>
        <v>-1.7995007586257827E-6</v>
      </c>
      <c r="N149" s="2">
        <f t="shared" si="13"/>
        <v>1.4302306365898687E-6</v>
      </c>
      <c r="O149" s="2">
        <f t="shared" si="14"/>
        <v>1.2670445815876619E-6</v>
      </c>
    </row>
    <row r="150" spans="8:15" ht="15" thickBot="1" x14ac:dyDescent="0.35">
      <c r="H150" s="2">
        <v>147</v>
      </c>
      <c r="I150" s="2">
        <f t="shared" si="15"/>
        <v>21.541109505268921</v>
      </c>
      <c r="J150" s="2">
        <f t="shared" si="16"/>
        <v>2.7165083271645942</v>
      </c>
      <c r="K150" s="2">
        <f t="shared" si="17"/>
        <v>2.3837470360897357</v>
      </c>
      <c r="L150" s="2">
        <v>1</v>
      </c>
      <c r="M150" s="2">
        <f t="shared" si="12"/>
        <v>-2.2257093328370559E-6</v>
      </c>
      <c r="N150" s="2">
        <f t="shared" si="13"/>
        <v>1.2346970372778543E-6</v>
      </c>
      <c r="O150" s="2">
        <f t="shared" si="14"/>
        <v>1.1860193238621974E-6</v>
      </c>
    </row>
    <row r="151" spans="8:15" ht="15" thickBot="1" x14ac:dyDescent="0.35">
      <c r="H151" s="2">
        <v>148</v>
      </c>
      <c r="I151" s="2">
        <f t="shared" si="15"/>
        <v>21.541107279559586</v>
      </c>
      <c r="J151" s="2">
        <f t="shared" si="16"/>
        <v>2.7165095618616313</v>
      </c>
      <c r="K151" s="2">
        <f t="shared" si="17"/>
        <v>2.3837482221090598</v>
      </c>
      <c r="L151" s="2">
        <v>1</v>
      </c>
      <c r="M151" s="2">
        <f t="shared" si="12"/>
        <v>-2.4752827323393234E-6</v>
      </c>
      <c r="N151" s="2">
        <f t="shared" si="13"/>
        <v>9.928511712775645E-7</v>
      </c>
      <c r="O151" s="2">
        <f t="shared" si="14"/>
        <v>1.0477317583523771E-6</v>
      </c>
    </row>
    <row r="152" spans="8:15" ht="15" thickBot="1" x14ac:dyDescent="0.35">
      <c r="H152" s="2">
        <v>149</v>
      </c>
      <c r="I152" s="2">
        <f t="shared" si="15"/>
        <v>21.541104804276856</v>
      </c>
      <c r="J152" s="2">
        <f t="shared" si="16"/>
        <v>2.7165105547128023</v>
      </c>
      <c r="K152" s="2">
        <f t="shared" si="17"/>
        <v>2.383749269840818</v>
      </c>
      <c r="L152" s="2">
        <v>1</v>
      </c>
      <c r="M152" s="2">
        <f t="shared" si="12"/>
        <v>-2.5552617306523473E-6</v>
      </c>
      <c r="N152" s="2">
        <f t="shared" si="13"/>
        <v>7.2388626781716425E-7</v>
      </c>
      <c r="O152" s="2">
        <f t="shared" si="14"/>
        <v>8.6683871258763645E-7</v>
      </c>
    </row>
    <row r="153" spans="8:15" ht="15" thickBot="1" x14ac:dyDescent="0.35">
      <c r="H153" s="2">
        <v>150</v>
      </c>
      <c r="I153" s="2">
        <f t="shared" si="15"/>
        <v>21.541102249015125</v>
      </c>
      <c r="J153" s="2">
        <f t="shared" si="16"/>
        <v>2.7165112785990702</v>
      </c>
      <c r="K153" s="2">
        <f t="shared" si="17"/>
        <v>2.3837501366795308</v>
      </c>
      <c r="L153" s="2">
        <v>1</v>
      </c>
      <c r="M153" s="2">
        <f t="shared" si="12"/>
        <v>-2.4814191477151581E-6</v>
      </c>
      <c r="N153" s="2">
        <f t="shared" si="13"/>
        <v>4.4623056782988613E-7</v>
      </c>
      <c r="O153" s="2">
        <f t="shared" si="14"/>
        <v>6.5864896137135531E-7</v>
      </c>
    </row>
    <row r="154" spans="8:15" ht="15" thickBot="1" x14ac:dyDescent="0.35">
      <c r="H154" s="2">
        <v>151</v>
      </c>
      <c r="I154" s="2">
        <f t="shared" si="15"/>
        <v>21.541099767595977</v>
      </c>
      <c r="J154" s="2">
        <f t="shared" si="16"/>
        <v>2.7165117248296378</v>
      </c>
      <c r="K154" s="2">
        <f t="shared" si="17"/>
        <v>2.383750795328492</v>
      </c>
      <c r="L154" s="2">
        <v>1</v>
      </c>
      <c r="M154" s="2">
        <f t="shared" si="12"/>
        <v>-2.2763248350710086E-6</v>
      </c>
      <c r="N154" s="2">
        <f t="shared" si="13"/>
        <v>1.7659847273421292E-7</v>
      </c>
      <c r="O154" s="2">
        <f t="shared" si="14"/>
        <v>4.3818099515480213E-7</v>
      </c>
    </row>
    <row r="155" spans="8:15" ht="15" thickBot="1" x14ac:dyDescent="0.35">
      <c r="H155" s="2">
        <v>152</v>
      </c>
      <c r="I155" s="2">
        <f t="shared" si="15"/>
        <v>21.541097491271142</v>
      </c>
      <c r="J155" s="2">
        <f t="shared" si="16"/>
        <v>2.7165119014281105</v>
      </c>
      <c r="K155" s="2">
        <f t="shared" si="17"/>
        <v>2.383751233509487</v>
      </c>
      <c r="L155" s="2">
        <v>1</v>
      </c>
      <c r="M155" s="2">
        <f t="shared" si="12"/>
        <v>-1.9672583984053915E-6</v>
      </c>
      <c r="N155" s="2">
        <f t="shared" si="13"/>
        <v>-7.0748056080205401E-8</v>
      </c>
      <c r="O155" s="2">
        <f t="shared" si="14"/>
        <v>2.1934988259086907E-7</v>
      </c>
    </row>
    <row r="156" spans="8:15" ht="15" thickBot="1" x14ac:dyDescent="0.35">
      <c r="H156" s="2">
        <v>153</v>
      </c>
      <c r="I156" s="2">
        <f t="shared" si="15"/>
        <v>21.541095524012743</v>
      </c>
      <c r="J156" s="2">
        <f t="shared" si="16"/>
        <v>2.7165118306800542</v>
      </c>
      <c r="K156" s="2">
        <f t="shared" si="17"/>
        <v>2.3837514528593697</v>
      </c>
      <c r="L156" s="2">
        <v>1</v>
      </c>
      <c r="M156" s="2">
        <f t="shared" si="12"/>
        <v>-1.5841057161569694E-6</v>
      </c>
      <c r="N156" s="2">
        <f t="shared" si="13"/>
        <v>-2.8451128275541748E-7</v>
      </c>
      <c r="O156" s="2">
        <f t="shared" si="14"/>
        <v>1.4313688567746397E-8</v>
      </c>
    </row>
    <row r="157" spans="8:15" ht="15" thickBot="1" x14ac:dyDescent="0.35">
      <c r="H157" s="2">
        <v>154</v>
      </c>
      <c r="I157" s="2">
        <f t="shared" si="15"/>
        <v>21.541093939907025</v>
      </c>
      <c r="J157" s="2">
        <f t="shared" si="16"/>
        <v>2.7165115461687712</v>
      </c>
      <c r="K157" s="2">
        <f t="shared" si="17"/>
        <v>2.3837514671730582</v>
      </c>
      <c r="L157" s="2">
        <v>1</v>
      </c>
      <c r="M157" s="2">
        <f t="shared" si="12"/>
        <v>-1.1573599585368299E-6</v>
      </c>
      <c r="N157" s="2">
        <f t="shared" si="13"/>
        <v>-4.5664091241626181E-7</v>
      </c>
      <c r="O157" s="2">
        <f t="shared" si="14"/>
        <v>-1.6700272809089256E-7</v>
      </c>
    </row>
    <row r="158" spans="8:15" ht="15" thickBot="1" x14ac:dyDescent="0.35">
      <c r="H158" s="2">
        <v>155</v>
      </c>
      <c r="I158" s="2">
        <f t="shared" si="15"/>
        <v>21.541092782547068</v>
      </c>
      <c r="J158" s="2">
        <f t="shared" si="16"/>
        <v>2.7165110895278586</v>
      </c>
      <c r="K158" s="2">
        <f t="shared" si="17"/>
        <v>2.3837513001703301</v>
      </c>
      <c r="L158" s="2">
        <v>1</v>
      </c>
      <c r="M158" s="2">
        <f t="shared" si="12"/>
        <v>-7.1632745934913089E-7</v>
      </c>
      <c r="N158" s="2">
        <f t="shared" si="13"/>
        <v>-5.8240008149468281E-7</v>
      </c>
      <c r="O158" s="2">
        <f t="shared" si="14"/>
        <v>-3.1720087401154728E-7</v>
      </c>
    </row>
    <row r="159" spans="8:15" ht="15" thickBot="1" x14ac:dyDescent="0.35">
      <c r="H159" s="2">
        <v>156</v>
      </c>
      <c r="I159" s="2">
        <f t="shared" si="15"/>
        <v>21.541092066219608</v>
      </c>
      <c r="J159" s="2">
        <f t="shared" si="16"/>
        <v>2.7165105071277771</v>
      </c>
      <c r="K159" s="2">
        <f t="shared" si="17"/>
        <v>2.3837509829694561</v>
      </c>
      <c r="L159" s="2">
        <v>1</v>
      </c>
      <c r="M159" s="2">
        <f t="shared" si="12"/>
        <v>-2.8761522474773926E-7</v>
      </c>
      <c r="N159" s="2">
        <f t="shared" si="13"/>
        <v>-6.6023639933021627E-7</v>
      </c>
      <c r="O159" s="2">
        <f t="shared" si="14"/>
        <v>-4.315240755836669E-7</v>
      </c>
    </row>
    <row r="160" spans="8:15" ht="15" thickBot="1" x14ac:dyDescent="0.35">
      <c r="H160" s="2">
        <v>157</v>
      </c>
      <c r="I160" s="2">
        <f t="shared" si="15"/>
        <v>21.541091778604383</v>
      </c>
      <c r="J160" s="2">
        <f t="shared" si="16"/>
        <v>2.7165098468913778</v>
      </c>
      <c r="K160" s="2">
        <f t="shared" si="17"/>
        <v>2.3837505514453805</v>
      </c>
      <c r="L160" s="2">
        <v>1</v>
      </c>
      <c r="M160" s="2">
        <f t="shared" si="12"/>
        <v>1.0604822375803735E-7</v>
      </c>
      <c r="N160" s="2">
        <f t="shared" si="13"/>
        <v>-6.9148862258394672E-7</v>
      </c>
      <c r="O160" s="2">
        <f t="shared" si="14"/>
        <v>-5.0780998650523657E-7</v>
      </c>
    </row>
    <row r="161" spans="8:15" ht="15" thickBot="1" x14ac:dyDescent="0.35">
      <c r="H161" s="2">
        <v>158</v>
      </c>
      <c r="I161" s="2">
        <f t="shared" si="15"/>
        <v>21.541091884652605</v>
      </c>
      <c r="J161" s="2">
        <f t="shared" si="16"/>
        <v>2.7165091554027549</v>
      </c>
      <c r="K161" s="2">
        <f t="shared" si="17"/>
        <v>2.383750043635394</v>
      </c>
      <c r="L161" s="2">
        <v>1</v>
      </c>
      <c r="M161" s="2">
        <f t="shared" si="12"/>
        <v>4.4663197984462499E-7</v>
      </c>
      <c r="N161" s="2">
        <f t="shared" si="13"/>
        <v>-6.7996520813906614E-7</v>
      </c>
      <c r="O161" s="2">
        <f t="shared" si="14"/>
        <v>-5.463022961782471E-7</v>
      </c>
    </row>
    <row r="162" spans="8:15" ht="15" thickBot="1" x14ac:dyDescent="0.35">
      <c r="H162" s="2">
        <v>159</v>
      </c>
      <c r="I162" s="2">
        <f t="shared" si="15"/>
        <v>21.541092331284585</v>
      </c>
      <c r="J162" s="2">
        <f t="shared" si="16"/>
        <v>2.7165084754375468</v>
      </c>
      <c r="K162" s="2">
        <f t="shared" si="17"/>
        <v>2.3837494973330977</v>
      </c>
      <c r="L162" s="2">
        <v>1</v>
      </c>
      <c r="M162" s="2">
        <f t="shared" si="12"/>
        <v>7.212586849991709E-7</v>
      </c>
      <c r="N162" s="2">
        <f t="shared" si="13"/>
        <v>-6.3143385586883483E-7</v>
      </c>
      <c r="O162" s="2">
        <f t="shared" si="14"/>
        <v>-5.4934913973347932E-7</v>
      </c>
    </row>
    <row r="163" spans="8:15" ht="15" thickBot="1" x14ac:dyDescent="0.35">
      <c r="H163" s="2">
        <v>160</v>
      </c>
      <c r="I163" s="2">
        <f t="shared" si="15"/>
        <v>21.541093052543271</v>
      </c>
      <c r="J163" s="2">
        <f t="shared" si="16"/>
        <v>2.7165078440036909</v>
      </c>
      <c r="K163" s="2">
        <f t="shared" si="17"/>
        <v>2.3837489479839578</v>
      </c>
      <c r="L163" s="2">
        <v>1</v>
      </c>
      <c r="M163" s="2">
        <f t="shared" si="12"/>
        <v>9.2231498483030805E-7</v>
      </c>
      <c r="N163" s="2">
        <f t="shared" si="13"/>
        <v>-5.5306151369727274E-7</v>
      </c>
      <c r="O163" s="2">
        <f t="shared" si="14"/>
        <v>-5.2101877889842996E-7</v>
      </c>
    </row>
    <row r="164" spans="8:15" ht="15" thickBot="1" x14ac:dyDescent="0.35">
      <c r="H164" s="2">
        <v>161</v>
      </c>
      <c r="I164" s="2">
        <f t="shared" si="15"/>
        <v>21.541093974858256</v>
      </c>
      <c r="J164" s="2">
        <f t="shared" si="16"/>
        <v>2.716507290942177</v>
      </c>
      <c r="K164" s="2">
        <f t="shared" si="17"/>
        <v>2.383748426965179</v>
      </c>
      <c r="L164" s="2">
        <v>1</v>
      </c>
      <c r="M164" s="2">
        <f t="shared" si="12"/>
        <v>1.0472515963311224E-6</v>
      </c>
      <c r="N164" s="2">
        <f t="shared" si="13"/>
        <v>-4.5284238536780208E-7</v>
      </c>
      <c r="O164" s="2">
        <f t="shared" si="14"/>
        <v>-4.6666415165486086E-7</v>
      </c>
    </row>
    <row r="165" spans="8:15" ht="15" thickBot="1" x14ac:dyDescent="0.35">
      <c r="H165" s="2">
        <v>162</v>
      </c>
      <c r="I165" s="2">
        <f t="shared" si="15"/>
        <v>21.541095022109854</v>
      </c>
      <c r="J165" s="2">
        <f t="shared" si="16"/>
        <v>2.7165068380997917</v>
      </c>
      <c r="K165" s="2">
        <f t="shared" si="17"/>
        <v>2.3837479603010272</v>
      </c>
      <c r="L165" s="2">
        <v>1</v>
      </c>
      <c r="M165" s="2">
        <f t="shared" si="12"/>
        <v>1.0981214126903893E-6</v>
      </c>
      <c r="N165" s="2">
        <f t="shared" si="13"/>
        <v>-3.3904766505443718E-7</v>
      </c>
      <c r="O165" s="2">
        <f t="shared" si="14"/>
        <v>-3.9246699234940507E-7</v>
      </c>
    </row>
    <row r="166" spans="8:15" ht="15" thickBot="1" x14ac:dyDescent="0.35">
      <c r="H166" s="2">
        <v>163</v>
      </c>
      <c r="I166" s="2">
        <f t="shared" si="15"/>
        <v>21.541096120231266</v>
      </c>
      <c r="J166" s="2">
        <f t="shared" si="16"/>
        <v>2.7165064990521266</v>
      </c>
      <c r="K166" s="2">
        <f t="shared" si="17"/>
        <v>2.383747567834035</v>
      </c>
      <c r="L166" s="2">
        <v>1</v>
      </c>
      <c r="M166" s="2">
        <f t="shared" si="12"/>
        <v>1.0809130603917083E-6</v>
      </c>
      <c r="N166" s="2">
        <f t="shared" si="13"/>
        <v>-2.1972546493387313E-7</v>
      </c>
      <c r="O166" s="2">
        <f t="shared" si="14"/>
        <v>-3.0498970338133091E-7</v>
      </c>
    </row>
    <row r="167" spans="8:15" ht="15" thickBot="1" x14ac:dyDescent="0.35">
      <c r="H167" s="2">
        <v>164</v>
      </c>
      <c r="I167" s="2">
        <f t="shared" si="15"/>
        <v>21.541097201144325</v>
      </c>
      <c r="J167" s="2">
        <f t="shared" si="16"/>
        <v>2.7165062793266617</v>
      </c>
      <c r="K167" s="2">
        <f t="shared" si="17"/>
        <v>2.3837472628443317</v>
      </c>
      <c r="L167" s="2">
        <v>1</v>
      </c>
      <c r="M167" s="2">
        <f t="shared" si="12"/>
        <v>1.0047419962688764E-6</v>
      </c>
      <c r="N167" s="2">
        <f t="shared" si="13"/>
        <v>-1.022731626054707E-7</v>
      </c>
      <c r="O167" s="2">
        <f t="shared" si="14"/>
        <v>-2.107593461975199E-7</v>
      </c>
    </row>
    <row r="168" spans="8:15" ht="15" thickBot="1" x14ac:dyDescent="0.35">
      <c r="H168" s="2">
        <v>165</v>
      </c>
      <c r="I168" s="2">
        <f t="shared" si="15"/>
        <v>21.541098205886321</v>
      </c>
      <c r="J168" s="2">
        <f t="shared" si="16"/>
        <v>2.7165061770534988</v>
      </c>
      <c r="K168" s="2">
        <f t="shared" si="17"/>
        <v>2.3837470520849857</v>
      </c>
      <c r="L168" s="2">
        <v>1</v>
      </c>
      <c r="M168" s="2">
        <f t="shared" si="12"/>
        <v>8.8096186012798228E-7</v>
      </c>
      <c r="N168" s="2">
        <f t="shared" si="13"/>
        <v>6.9023546878099751E-9</v>
      </c>
      <c r="O168" s="2">
        <f t="shared" si="14"/>
        <v>-1.1590339388245496E-7</v>
      </c>
    </row>
    <row r="169" spans="8:15" ht="15" thickBot="1" x14ac:dyDescent="0.35">
      <c r="H169" s="2">
        <v>166</v>
      </c>
      <c r="I169" s="2">
        <f t="shared" si="15"/>
        <v>21.541099086848181</v>
      </c>
      <c r="J169" s="2">
        <f t="shared" si="16"/>
        <v>2.7165061839558535</v>
      </c>
      <c r="K169" s="2">
        <f t="shared" si="17"/>
        <v>2.3837469361815917</v>
      </c>
      <c r="L169" s="2">
        <v>1</v>
      </c>
      <c r="M169" s="2">
        <f t="shared" si="12"/>
        <v>7.2225577985030043E-7</v>
      </c>
      <c r="N169" s="2">
        <f t="shared" si="13"/>
        <v>1.0262788840975645E-7</v>
      </c>
      <c r="O169" s="2">
        <f t="shared" si="14"/>
        <v>-2.5851623175476846E-8</v>
      </c>
    </row>
    <row r="170" spans="8:15" ht="15" thickBot="1" x14ac:dyDescent="0.35">
      <c r="H170" s="2">
        <v>167</v>
      </c>
      <c r="I170" s="2">
        <f t="shared" si="15"/>
        <v>21.541099809103962</v>
      </c>
      <c r="J170" s="2">
        <f t="shared" si="16"/>
        <v>2.7165062865837419</v>
      </c>
      <c r="K170" s="2">
        <f t="shared" si="17"/>
        <v>2.3837469103299687</v>
      </c>
      <c r="L170" s="2">
        <v>1</v>
      </c>
      <c r="M170" s="2">
        <f t="shared" si="12"/>
        <v>5.4176133068573051E-7</v>
      </c>
      <c r="N170" s="2">
        <f t="shared" si="13"/>
        <v>1.8110838717610989E-7</v>
      </c>
      <c r="O170" s="2">
        <f t="shared" si="14"/>
        <v>5.4886948763765986E-8</v>
      </c>
    </row>
    <row r="171" spans="8:15" ht="15" thickBot="1" x14ac:dyDescent="0.35">
      <c r="H171" s="2">
        <v>168</v>
      </c>
      <c r="I171" s="2">
        <f t="shared" si="15"/>
        <v>21.541100350865293</v>
      </c>
      <c r="J171" s="2">
        <f t="shared" si="16"/>
        <v>2.7165064676921293</v>
      </c>
      <c r="K171" s="2">
        <f t="shared" si="17"/>
        <v>2.3837469652169174</v>
      </c>
      <c r="L171" s="2">
        <v>1</v>
      </c>
      <c r="M171" s="2">
        <f t="shared" si="12"/>
        <v>3.5227451244956853E-7</v>
      </c>
      <c r="N171" s="2">
        <f t="shared" si="13"/>
        <v>2.3997632569994209E-7</v>
      </c>
      <c r="O171" s="2">
        <f t="shared" si="14"/>
        <v>1.2286846706732746E-7</v>
      </c>
    </row>
    <row r="172" spans="8:15" ht="15" thickBot="1" x14ac:dyDescent="0.35">
      <c r="H172" s="2">
        <v>169</v>
      </c>
      <c r="I172" s="2">
        <f t="shared" si="15"/>
        <v>21.541100703139804</v>
      </c>
      <c r="J172" s="2">
        <f t="shared" si="16"/>
        <v>2.7165067076684553</v>
      </c>
      <c r="K172" s="2">
        <f t="shared" si="17"/>
        <v>2.3837470880853844</v>
      </c>
      <c r="L172" s="2">
        <v>1</v>
      </c>
      <c r="M172" s="2">
        <f t="shared" si="12"/>
        <v>1.6556823978497448E-7</v>
      </c>
      <c r="N172" s="2">
        <f t="shared" si="13"/>
        <v>2.7825458981389772E-7</v>
      </c>
      <c r="O172" s="2">
        <f t="shared" si="14"/>
        <v>1.757812264635561E-7</v>
      </c>
    </row>
    <row r="173" spans="8:15" ht="15" thickBot="1" x14ac:dyDescent="0.35">
      <c r="H173" s="2">
        <v>170</v>
      </c>
      <c r="I173" s="2">
        <f t="shared" si="15"/>
        <v>21.541100868708043</v>
      </c>
      <c r="J173" s="2">
        <f t="shared" si="16"/>
        <v>2.7165069859230453</v>
      </c>
      <c r="K173" s="2">
        <f t="shared" si="17"/>
        <v>2.3837472638666108</v>
      </c>
      <c r="L173" s="2">
        <v>1</v>
      </c>
      <c r="M173" s="2">
        <f t="shared" si="12"/>
        <v>-8.1498954251912892E-9</v>
      </c>
      <c r="N173" s="2">
        <f t="shared" si="13"/>
        <v>2.9624530983873854E-7</v>
      </c>
      <c r="O173" s="2">
        <f t="shared" si="14"/>
        <v>2.1244074654980238E-7</v>
      </c>
    </row>
    <row r="174" spans="8:15" ht="15" thickBot="1" x14ac:dyDescent="0.35">
      <c r="H174" s="2">
        <v>171</v>
      </c>
      <c r="I174" s="2">
        <f t="shared" si="15"/>
        <v>21.541100860558146</v>
      </c>
      <c r="J174" s="2">
        <f t="shared" si="16"/>
        <v>2.7165072821683554</v>
      </c>
      <c r="K174" s="2">
        <f t="shared" si="17"/>
        <v>2.3837474763073576</v>
      </c>
      <c r="L174" s="2">
        <v>1</v>
      </c>
      <c r="M174" s="2">
        <f t="shared" si="12"/>
        <v>-1.6062661778448728E-7</v>
      </c>
      <c r="N174" s="2">
        <f t="shared" si="13"/>
        <v>2.9535977130734636E-7</v>
      </c>
      <c r="O174" s="2">
        <f t="shared" si="14"/>
        <v>2.3272178806266197E-7</v>
      </c>
    </row>
    <row r="175" spans="8:15" ht="15" thickBot="1" x14ac:dyDescent="0.35">
      <c r="H175" s="2">
        <v>172</v>
      </c>
      <c r="I175" s="2">
        <f t="shared" si="15"/>
        <v>21.541100699931526</v>
      </c>
      <c r="J175" s="2">
        <f t="shared" si="16"/>
        <v>2.7165075775281267</v>
      </c>
      <c r="K175" s="2">
        <f t="shared" si="17"/>
        <v>2.3837477090291457</v>
      </c>
      <c r="L175" s="2">
        <v>1</v>
      </c>
      <c r="M175" s="2">
        <f t="shared" si="12"/>
        <v>-2.8579511446302774E-7</v>
      </c>
      <c r="N175" s="2">
        <f t="shared" si="13"/>
        <v>2.7790606660360595E-7</v>
      </c>
      <c r="O175" s="2">
        <f t="shared" si="14"/>
        <v>2.3743871557790897E-7</v>
      </c>
    </row>
    <row r="176" spans="8:15" ht="15" thickBot="1" x14ac:dyDescent="0.35">
      <c r="H176" s="2">
        <v>173</v>
      </c>
      <c r="I176" s="2">
        <f t="shared" si="15"/>
        <v>21.541100414136412</v>
      </c>
      <c r="J176" s="2">
        <f t="shared" si="16"/>
        <v>2.7165078554341933</v>
      </c>
      <c r="K176" s="2">
        <f t="shared" si="17"/>
        <v>2.383747946467861</v>
      </c>
      <c r="L176" s="2">
        <v>1</v>
      </c>
      <c r="M176" s="2">
        <f t="shared" si="12"/>
        <v>-3.7985596734735338E-7</v>
      </c>
      <c r="N176" s="2">
        <f t="shared" si="13"/>
        <v>2.4685150767922437E-7</v>
      </c>
      <c r="O176" s="2">
        <f t="shared" si="14"/>
        <v>2.2818712108740868E-7</v>
      </c>
    </row>
    <row r="177" spans="8:15" ht="15" thickBot="1" x14ac:dyDescent="0.35">
      <c r="H177" s="2">
        <v>174</v>
      </c>
      <c r="I177" s="2">
        <f t="shared" si="15"/>
        <v>21.541100034280444</v>
      </c>
      <c r="J177" s="2">
        <f t="shared" si="16"/>
        <v>2.7165081022857009</v>
      </c>
      <c r="K177" s="2">
        <f t="shared" si="17"/>
        <v>2.3837481746549822</v>
      </c>
      <c r="L177" s="2">
        <v>1</v>
      </c>
      <c r="M177" s="2">
        <f t="shared" si="12"/>
        <v>-4.4122040598892909E-7</v>
      </c>
      <c r="N177" s="2">
        <f t="shared" si="13"/>
        <v>2.0557625801664869E-7</v>
      </c>
      <c r="O177" s="2">
        <f t="shared" si="14"/>
        <v>2.0716029325296148E-7</v>
      </c>
    </row>
    <row r="178" spans="8:15" ht="15" thickBot="1" x14ac:dyDescent="0.35">
      <c r="H178" s="2">
        <v>175</v>
      </c>
      <c r="I178" s="2">
        <f t="shared" si="15"/>
        <v>21.541099593060039</v>
      </c>
      <c r="J178" s="2">
        <f t="shared" si="16"/>
        <v>2.7165083078619592</v>
      </c>
      <c r="K178" s="2">
        <f t="shared" si="17"/>
        <v>2.3837483818152756</v>
      </c>
      <c r="L178" s="2">
        <v>1</v>
      </c>
      <c r="M178" s="2">
        <f t="shared" si="12"/>
        <v>-4.7033555250486359E-7</v>
      </c>
      <c r="N178" s="2">
        <f t="shared" si="13"/>
        <v>1.5763311744798614E-7</v>
      </c>
      <c r="O178" s="2">
        <f t="shared" si="14"/>
        <v>1.7695390186478477E-7</v>
      </c>
    </row>
    <row r="179" spans="8:15" ht="15" thickBot="1" x14ac:dyDescent="0.35">
      <c r="H179" s="2">
        <v>176</v>
      </c>
      <c r="I179" s="2">
        <f t="shared" si="15"/>
        <v>21.541099122724486</v>
      </c>
      <c r="J179" s="2">
        <f t="shared" si="16"/>
        <v>2.7165084654950764</v>
      </c>
      <c r="K179" s="2">
        <f t="shared" si="17"/>
        <v>2.3837485587691774</v>
      </c>
      <c r="L179" s="2">
        <v>1</v>
      </c>
      <c r="M179" s="2">
        <f t="shared" si="12"/>
        <v>-4.694156270357297E-7</v>
      </c>
      <c r="N179" s="2">
        <f t="shared" si="13"/>
        <v>1.065263064425892E-7</v>
      </c>
      <c r="O179" s="2">
        <f t="shared" si="14"/>
        <v>1.4037132312072487E-7</v>
      </c>
    </row>
    <row r="180" spans="8:15" ht="15" thickBot="1" x14ac:dyDescent="0.35">
      <c r="H180" s="2">
        <v>177</v>
      </c>
      <c r="I180" s="2">
        <f t="shared" si="15"/>
        <v>21.541098653308858</v>
      </c>
      <c r="J180" s="2">
        <f t="shared" si="16"/>
        <v>2.7165085720213829</v>
      </c>
      <c r="K180" s="2">
        <f t="shared" si="17"/>
        <v>2.3837486991405004</v>
      </c>
      <c r="L180" s="2">
        <v>1</v>
      </c>
      <c r="M180" s="2">
        <f t="shared" si="12"/>
        <v>-4.4210556260360079E-7</v>
      </c>
      <c r="N180" s="2">
        <f t="shared" si="13"/>
        <v>5.5519447261787036E-8</v>
      </c>
      <c r="O180" s="2">
        <f t="shared" si="14"/>
        <v>1.0024053720414372E-7</v>
      </c>
    </row>
    <row r="181" spans="8:15" ht="15" thickBot="1" x14ac:dyDescent="0.35">
      <c r="H181" s="2">
        <v>178</v>
      </c>
      <c r="I181" s="2">
        <f t="shared" si="15"/>
        <v>21.541098211203295</v>
      </c>
      <c r="J181" s="2">
        <f t="shared" si="16"/>
        <v>2.7165086275408301</v>
      </c>
      <c r="K181" s="2">
        <f t="shared" si="17"/>
        <v>2.3837487993810376</v>
      </c>
      <c r="L181" s="2">
        <v>1</v>
      </c>
      <c r="M181" s="2">
        <f t="shared" si="12"/>
        <v>-3.9310407906611999E-7</v>
      </c>
      <c r="N181" s="2">
        <f t="shared" si="13"/>
        <v>7.4801054239514997E-9</v>
      </c>
      <c r="O181" s="2">
        <f t="shared" si="14"/>
        <v>5.9251530570847422E-8</v>
      </c>
    </row>
    <row r="182" spans="8:15" ht="15" thickBot="1" x14ac:dyDescent="0.35">
      <c r="H182" s="2">
        <v>179</v>
      </c>
      <c r="I182" s="2">
        <f t="shared" si="15"/>
        <v>21.541097818099217</v>
      </c>
      <c r="J182" s="2">
        <f t="shared" si="16"/>
        <v>2.7165086350209355</v>
      </c>
      <c r="K182" s="2">
        <f t="shared" si="17"/>
        <v>2.3837488586325684</v>
      </c>
      <c r="L182" s="2">
        <v>1</v>
      </c>
      <c r="M182" s="2">
        <f t="shared" si="12"/>
        <v>-3.2777236391723363E-7</v>
      </c>
      <c r="N182" s="2">
        <f t="shared" si="13"/>
        <v>-3.5234719586441088E-8</v>
      </c>
      <c r="O182" s="2">
        <f t="shared" si="14"/>
        <v>1.9820946883797319E-8</v>
      </c>
    </row>
    <row r="183" spans="8:15" ht="15" thickBot="1" x14ac:dyDescent="0.35">
      <c r="H183" s="2">
        <v>180</v>
      </c>
      <c r="I183" s="2">
        <f t="shared" si="15"/>
        <v>21.541097490326855</v>
      </c>
      <c r="J183" s="2">
        <f t="shared" si="16"/>
        <v>2.7165085997862159</v>
      </c>
      <c r="K183" s="2">
        <f t="shared" si="17"/>
        <v>2.383748878453515</v>
      </c>
      <c r="L183" s="2">
        <v>1</v>
      </c>
      <c r="M183" s="2">
        <f t="shared" si="12"/>
        <v>-2.5175216400441514E-7</v>
      </c>
      <c r="N183" s="2">
        <f t="shared" si="13"/>
        <v>-7.0850576738834548E-8</v>
      </c>
      <c r="O183" s="2">
        <f t="shared" si="14"/>
        <v>-1.6011642678392946E-8</v>
      </c>
    </row>
    <row r="184" spans="8:15" ht="15" thickBot="1" x14ac:dyDescent="0.35">
      <c r="H184" s="2">
        <v>181</v>
      </c>
      <c r="I184" s="2">
        <f t="shared" si="15"/>
        <v>21.541097238574693</v>
      </c>
      <c r="J184" s="2">
        <f t="shared" si="16"/>
        <v>2.7165085289356394</v>
      </c>
      <c r="K184" s="2">
        <f t="shared" si="17"/>
        <v>2.3837488624418723</v>
      </c>
      <c r="L184" s="2">
        <v>1</v>
      </c>
      <c r="M184" s="2">
        <f t="shared" si="12"/>
        <v>-1.7061372115101392E-7</v>
      </c>
      <c r="N184" s="2">
        <f t="shared" si="13"/>
        <v>-9.8206050402893652E-8</v>
      </c>
      <c r="O184" s="2">
        <f t="shared" si="14"/>
        <v>-4.6653777396876706E-8</v>
      </c>
    </row>
    <row r="185" spans="8:15" ht="15" thickBot="1" x14ac:dyDescent="0.35">
      <c r="H185" s="2">
        <v>182</v>
      </c>
      <c r="I185" s="2">
        <f t="shared" si="15"/>
        <v>21.541097067960973</v>
      </c>
      <c r="J185" s="2">
        <f t="shared" si="16"/>
        <v>2.716508430729589</v>
      </c>
      <c r="K185" s="2">
        <f t="shared" si="17"/>
        <v>2.3837488157880951</v>
      </c>
      <c r="L185" s="2">
        <v>1</v>
      </c>
      <c r="M185" s="2">
        <f t="shared" si="12"/>
        <v>-8.9549871296057404E-8</v>
      </c>
      <c r="N185" s="2">
        <f t="shared" si="13"/>
        <v>-1.1674499145186701E-7</v>
      </c>
      <c r="O185" s="2">
        <f t="shared" si="14"/>
        <v>-7.0996516221555339E-8</v>
      </c>
    </row>
    <row r="186" spans="8:15" ht="15" thickBot="1" x14ac:dyDescent="0.35">
      <c r="H186" s="2">
        <v>183</v>
      </c>
      <c r="I186" s="2">
        <f t="shared" si="15"/>
        <v>21.541096978411101</v>
      </c>
      <c r="J186" s="2">
        <f t="shared" si="16"/>
        <v>2.7165083139845976</v>
      </c>
      <c r="K186" s="2">
        <f t="shared" si="17"/>
        <v>2.3837487447915788</v>
      </c>
      <c r="L186" s="2">
        <v>1</v>
      </c>
      <c r="M186" s="2">
        <f t="shared" si="12"/>
        <v>-1.312803399322604E-8</v>
      </c>
      <c r="N186" s="2">
        <f t="shared" si="13"/>
        <v>-1.264755056240574E-7</v>
      </c>
      <c r="O186" s="2">
        <f t="shared" si="14"/>
        <v>-8.8419201293987726E-8</v>
      </c>
    </row>
    <row r="187" spans="8:15" ht="15" thickBot="1" x14ac:dyDescent="0.35">
      <c r="H187" s="2">
        <v>184</v>
      </c>
      <c r="I187" s="2">
        <f t="shared" si="15"/>
        <v>21.541096965283067</v>
      </c>
      <c r="J187" s="2">
        <f t="shared" si="16"/>
        <v>2.716508187509092</v>
      </c>
      <c r="K187" s="2">
        <f t="shared" si="17"/>
        <v>2.3837486563723775</v>
      </c>
      <c r="L187" s="2">
        <v>1</v>
      </c>
      <c r="M187" s="2">
        <f t="shared" si="12"/>
        <v>5.4892816958584945E-8</v>
      </c>
      <c r="N187" s="2">
        <f t="shared" si="13"/>
        <v>-1.2790199588330609E-7</v>
      </c>
      <c r="O187" s="2">
        <f t="shared" si="14"/>
        <v>-9.8766085421253536E-8</v>
      </c>
    </row>
    <row r="188" spans="8:15" ht="15" thickBot="1" x14ac:dyDescent="0.35">
      <c r="H188" s="2">
        <v>185</v>
      </c>
      <c r="I188" s="2">
        <f t="shared" si="15"/>
        <v>21.541097020175883</v>
      </c>
      <c r="J188" s="2">
        <f t="shared" si="16"/>
        <v>2.7165080596070963</v>
      </c>
      <c r="K188" s="2">
        <f t="shared" si="17"/>
        <v>2.383748557606292</v>
      </c>
      <c r="L188" s="2">
        <v>1</v>
      </c>
      <c r="M188" s="2">
        <f t="shared" si="12"/>
        <v>1.1167764757402665E-7</v>
      </c>
      <c r="N188" s="2">
        <f t="shared" si="13"/>
        <v>-1.2193731868670454E-7</v>
      </c>
      <c r="O188" s="2">
        <f t="shared" si="14"/>
        <v>-1.0229950642148822E-7</v>
      </c>
    </row>
    <row r="189" spans="8:15" ht="15" thickBot="1" x14ac:dyDescent="0.35">
      <c r="H189" s="2">
        <v>186</v>
      </c>
      <c r="I189" s="2">
        <f t="shared" si="15"/>
        <v>21.54109713185353</v>
      </c>
      <c r="J189" s="2">
        <f t="shared" si="16"/>
        <v>2.7165079376697774</v>
      </c>
      <c r="K189" s="2">
        <f t="shared" si="17"/>
        <v>2.3837484553067858</v>
      </c>
      <c r="L189" s="2">
        <v>1</v>
      </c>
      <c r="M189" s="2">
        <f t="shared" si="12"/>
        <v>1.5536488651157754E-7</v>
      </c>
      <c r="N189" s="2">
        <f t="shared" si="13"/>
        <v>-1.0980238474012083E-7</v>
      </c>
      <c r="O189" s="2">
        <f t="shared" si="14"/>
        <v>-9.9635066086456447E-8</v>
      </c>
    </row>
    <row r="190" spans="8:15" ht="15" thickBot="1" x14ac:dyDescent="0.35">
      <c r="H190" s="2">
        <v>187</v>
      </c>
      <c r="I190" s="2">
        <f t="shared" si="15"/>
        <v>21.541097287218417</v>
      </c>
      <c r="J190" s="2">
        <f t="shared" si="16"/>
        <v>2.7165078278673924</v>
      </c>
      <c r="K190" s="2">
        <f t="shared" si="17"/>
        <v>2.3837483556717198</v>
      </c>
      <c r="L190" s="2">
        <v>1</v>
      </c>
      <c r="M190" s="2">
        <f t="shared" si="12"/>
        <v>1.8505505927635113E-7</v>
      </c>
      <c r="N190" s="2">
        <f t="shared" si="13"/>
        <v>-9.2920382943617597E-8</v>
      </c>
      <c r="O190" s="2">
        <f t="shared" si="14"/>
        <v>-9.1664611567843224E-8</v>
      </c>
    </row>
    <row r="191" spans="8:15" ht="15" thickBot="1" x14ac:dyDescent="0.35">
      <c r="H191" s="2">
        <v>188</v>
      </c>
      <c r="I191" s="2">
        <f t="shared" si="15"/>
        <v>21.541097472273478</v>
      </c>
      <c r="J191" s="2">
        <f t="shared" si="16"/>
        <v>2.7165077349470095</v>
      </c>
      <c r="K191" s="2">
        <f t="shared" si="17"/>
        <v>2.3837482640071084</v>
      </c>
      <c r="L191" s="2">
        <v>1</v>
      </c>
      <c r="M191" s="2">
        <f t="shared" si="12"/>
        <v>2.0074647677503776E-7</v>
      </c>
      <c r="N191" s="2">
        <f t="shared" si="13"/>
        <v>-7.2812239571007353E-8</v>
      </c>
      <c r="O191" s="2">
        <f t="shared" si="14"/>
        <v>-7.9472846969963484E-8</v>
      </c>
    </row>
    <row r="192" spans="8:15" ht="15" thickBot="1" x14ac:dyDescent="0.35">
      <c r="H192" s="2">
        <v>189</v>
      </c>
      <c r="I192" s="2">
        <f t="shared" si="15"/>
        <v>21.541097673019955</v>
      </c>
      <c r="J192" s="2">
        <f t="shared" si="16"/>
        <v>2.7165076621347701</v>
      </c>
      <c r="K192" s="2">
        <f t="shared" si="17"/>
        <v>2.3837481845342614</v>
      </c>
      <c r="L192" s="2">
        <v>1</v>
      </c>
      <c r="M192" s="2">
        <f t="shared" si="12"/>
        <v>2.0322793226057456E-7</v>
      </c>
      <c r="N192" s="2">
        <f t="shared" si="13"/>
        <v>-5.0999063860857063E-8</v>
      </c>
      <c r="O192" s="2">
        <f t="shared" si="14"/>
        <v>-6.4253022236115953E-8</v>
      </c>
    </row>
    <row r="193" spans="8:15" ht="15" thickBot="1" x14ac:dyDescent="0.35">
      <c r="H193" s="2">
        <v>190</v>
      </c>
      <c r="I193" s="2">
        <f t="shared" si="15"/>
        <v>21.541097876247889</v>
      </c>
      <c r="J193" s="2">
        <f t="shared" si="16"/>
        <v>2.7165076111357065</v>
      </c>
      <c r="K193" s="2">
        <f t="shared" si="17"/>
        <v>2.3837481202812389</v>
      </c>
      <c r="L193" s="2">
        <v>1</v>
      </c>
      <c r="M193" s="2">
        <f t="shared" si="12"/>
        <v>1.9393960504210384E-7</v>
      </c>
      <c r="N193" s="2">
        <f t="shared" si="13"/>
        <v>-2.8916253391741975E-8</v>
      </c>
      <c r="O193" s="2">
        <f t="shared" si="14"/>
        <v>-4.7226588861803975E-8</v>
      </c>
    </row>
    <row r="194" spans="8:15" ht="15" thickBot="1" x14ac:dyDescent="0.35">
      <c r="H194" s="2">
        <v>191</v>
      </c>
      <c r="I194" s="2">
        <f t="shared" si="15"/>
        <v>21.541098070187495</v>
      </c>
      <c r="J194" s="2">
        <f t="shared" si="16"/>
        <v>2.7165075822194531</v>
      </c>
      <c r="K194" s="2">
        <f t="shared" si="17"/>
        <v>2.3837480730546501</v>
      </c>
      <c r="L194" s="2">
        <v>1</v>
      </c>
      <c r="M194" s="2">
        <f t="shared" si="12"/>
        <v>1.7481383718376264E-7</v>
      </c>
      <c r="N194" s="2">
        <f t="shared" si="13"/>
        <v>-7.8427164762473467E-9</v>
      </c>
      <c r="O194" s="2">
        <f t="shared" si="14"/>
        <v>-2.9570867865480466E-8</v>
      </c>
    </row>
    <row r="195" spans="8:15" ht="15" thickBot="1" x14ac:dyDescent="0.35">
      <c r="H195" s="2">
        <v>192</v>
      </c>
      <c r="I195" s="2">
        <f t="shared" si="15"/>
        <v>21.541098245001333</v>
      </c>
      <c r="J195" s="2">
        <f t="shared" si="16"/>
        <v>2.7165075743767364</v>
      </c>
      <c r="K195" s="2">
        <f t="shared" si="17"/>
        <v>2.3837480434837821</v>
      </c>
      <c r="L195" s="2">
        <v>1</v>
      </c>
      <c r="M195" s="2">
        <f t="shared" si="12"/>
        <v>1.4810716675306423E-7</v>
      </c>
      <c r="N195" s="2">
        <f t="shared" si="13"/>
        <v>1.1152607726216957E-8</v>
      </c>
      <c r="O195" s="2">
        <f t="shared" si="14"/>
        <v>-1.2357865730727724E-8</v>
      </c>
    </row>
    <row r="196" spans="8:15" ht="15" thickBot="1" x14ac:dyDescent="0.35">
      <c r="H196" s="2">
        <v>193</v>
      </c>
      <c r="I196" s="2">
        <f t="shared" si="15"/>
        <v>21.541098393108498</v>
      </c>
      <c r="J196" s="2">
        <f t="shared" si="16"/>
        <v>2.7165075855293441</v>
      </c>
      <c r="K196" s="2">
        <f t="shared" si="17"/>
        <v>2.3837480311259163</v>
      </c>
      <c r="L196" s="2">
        <v>1</v>
      </c>
      <c r="M196" s="2">
        <f t="shared" ref="M196:M259" si="18">($B$8/$B$3)-(I196/$B$6)-($B$12*J196*I196)+($B$15*K196)</f>
        <v>1.1623415940853477E-7</v>
      </c>
      <c r="N196" s="2">
        <f t="shared" ref="N196:N259" si="19">-J196/$B$6+$B$12*J196*I196-$B$13*J196-$B$14*J196</f>
        <v>2.7245976808032424E-8</v>
      </c>
      <c r="O196" s="2">
        <f t="shared" ref="O196:O259" si="20">$B$7/$B$3-K196/$B$6+$B$14*J196-$B$15*K196-$B$13*K196</f>
        <v>3.4936435966415047E-9</v>
      </c>
    </row>
    <row r="197" spans="8:15" ht="15" thickBot="1" x14ac:dyDescent="0.35">
      <c r="H197" s="2">
        <v>194</v>
      </c>
      <c r="I197" s="2">
        <f t="shared" ref="I197:I260" si="21">I196+M196*L196</f>
        <v>21.541098509342657</v>
      </c>
      <c r="J197" s="2">
        <f t="shared" ref="J197:J260" si="22">J196+N196*L197</f>
        <v>2.7165076127753212</v>
      </c>
      <c r="K197" s="2">
        <f t="shared" ref="K197:K260" si="23">K196+O196*L197</f>
        <v>2.3837480346195599</v>
      </c>
      <c r="L197" s="2">
        <v>1</v>
      </c>
      <c r="M197" s="2">
        <f t="shared" si="18"/>
        <v>8.1612190561131115E-8</v>
      </c>
      <c r="N197" s="2">
        <f t="shared" si="19"/>
        <v>3.9876016044715357E-8</v>
      </c>
      <c r="O197" s="2">
        <f t="shared" si="20"/>
        <v>1.7251657769001838E-8</v>
      </c>
    </row>
    <row r="198" spans="8:15" ht="15" thickBot="1" x14ac:dyDescent="0.35">
      <c r="H198" s="2">
        <v>195</v>
      </c>
      <c r="I198" s="2">
        <f t="shared" si="21"/>
        <v>21.541098590954846</v>
      </c>
      <c r="J198" s="2">
        <f t="shared" si="22"/>
        <v>2.7165076526513374</v>
      </c>
      <c r="K198" s="2">
        <f t="shared" si="23"/>
        <v>2.3837480518712177</v>
      </c>
      <c r="L198" s="2">
        <v>1</v>
      </c>
      <c r="M198" s="2">
        <f t="shared" si="18"/>
        <v>4.6524641028611313E-8</v>
      </c>
      <c r="N198" s="2">
        <f t="shared" si="19"/>
        <v>4.8744022596025616E-8</v>
      </c>
      <c r="O198" s="2">
        <f t="shared" si="20"/>
        <v>2.8389927742011878E-8</v>
      </c>
    </row>
    <row r="199" spans="8:15" ht="15" thickBot="1" x14ac:dyDescent="0.35">
      <c r="H199" s="2">
        <v>196</v>
      </c>
      <c r="I199" s="2">
        <f t="shared" si="21"/>
        <v>21.541098637479486</v>
      </c>
      <c r="J199" s="2">
        <f t="shared" si="22"/>
        <v>2.71650770139536</v>
      </c>
      <c r="K199" s="2">
        <f t="shared" si="23"/>
        <v>2.3837480802611455</v>
      </c>
      <c r="L199" s="2">
        <v>1</v>
      </c>
      <c r="M199" s="2">
        <f t="shared" si="18"/>
        <v>1.3008023547200764E-8</v>
      </c>
      <c r="N199" s="2">
        <f t="shared" si="19"/>
        <v>5.3799404930998662E-8</v>
      </c>
      <c r="O199" s="2">
        <f t="shared" si="20"/>
        <v>3.6593050145583561E-8</v>
      </c>
    </row>
    <row r="200" spans="8:15" ht="15" thickBot="1" x14ac:dyDescent="0.35">
      <c r="H200" s="2">
        <v>197</v>
      </c>
      <c r="I200" s="2">
        <f t="shared" si="21"/>
        <v>21.541098650487509</v>
      </c>
      <c r="J200" s="2">
        <f t="shared" si="22"/>
        <v>2.716507755194765</v>
      </c>
      <c r="K200" s="2">
        <f t="shared" si="23"/>
        <v>2.3837481168541954</v>
      </c>
      <c r="L200" s="2">
        <v>1</v>
      </c>
      <c r="M200" s="2">
        <f t="shared" si="18"/>
        <v>-1.7233456661713831E-8</v>
      </c>
      <c r="N200" s="2">
        <f t="shared" si="19"/>
        <v>5.5212862060116663E-8</v>
      </c>
      <c r="O200" s="2">
        <f t="shared" si="20"/>
        <v>4.174905221532299E-8</v>
      </c>
    </row>
    <row r="201" spans="8:15" ht="15" thickBot="1" x14ac:dyDescent="0.35">
      <c r="H201" s="2">
        <v>198</v>
      </c>
      <c r="I201" s="2">
        <f t="shared" si="21"/>
        <v>21.541098633254052</v>
      </c>
      <c r="J201" s="2">
        <f t="shared" si="22"/>
        <v>2.7165078104076272</v>
      </c>
      <c r="K201" s="2">
        <f t="shared" si="23"/>
        <v>2.3837481586032476</v>
      </c>
      <c r="L201" s="2">
        <v>1</v>
      </c>
      <c r="M201" s="2">
        <f t="shared" si="18"/>
        <v>-4.2884355400119034E-8</v>
      </c>
      <c r="N201" s="2">
        <f t="shared" si="19"/>
        <v>5.3340270200763484E-8</v>
      </c>
      <c r="O201" s="2">
        <f t="shared" si="20"/>
        <v>4.3931377202710564E-8</v>
      </c>
    </row>
    <row r="202" spans="8:15" ht="15" thickBot="1" x14ac:dyDescent="0.35">
      <c r="H202" s="2">
        <v>199</v>
      </c>
      <c r="I202" s="2">
        <f t="shared" si="21"/>
        <v>21.541098590369696</v>
      </c>
      <c r="J202" s="2">
        <f t="shared" si="22"/>
        <v>2.7165078637478972</v>
      </c>
      <c r="K202" s="2">
        <f t="shared" si="23"/>
        <v>2.3837482025346248</v>
      </c>
      <c r="L202" s="2">
        <v>1</v>
      </c>
      <c r="M202" s="2">
        <f t="shared" si="18"/>
        <v>-6.304574373672267E-8</v>
      </c>
      <c r="N202" s="2">
        <f t="shared" si="19"/>
        <v>4.8680443454074407E-8</v>
      </c>
      <c r="O202" s="2">
        <f t="shared" si="20"/>
        <v>4.3372555547094294E-8</v>
      </c>
    </row>
    <row r="203" spans="8:15" ht="15" thickBot="1" x14ac:dyDescent="0.35">
      <c r="H203" s="2">
        <v>200</v>
      </c>
      <c r="I203" s="2">
        <f t="shared" si="21"/>
        <v>21.541098527323953</v>
      </c>
      <c r="J203" s="2">
        <f t="shared" si="22"/>
        <v>2.7165079124283409</v>
      </c>
      <c r="K203" s="2">
        <f t="shared" si="23"/>
        <v>2.3837482459071806</v>
      </c>
      <c r="L203" s="2">
        <v>1</v>
      </c>
      <c r="M203" s="2">
        <f t="shared" si="18"/>
        <v>-7.7236134377045573E-8</v>
      </c>
      <c r="N203" s="2">
        <f t="shared" si="19"/>
        <v>4.1829874009025048E-8</v>
      </c>
      <c r="O203" s="2">
        <f t="shared" si="20"/>
        <v>4.0432050041339096E-8</v>
      </c>
    </row>
    <row r="204" spans="8:15" ht="15" thickBot="1" x14ac:dyDescent="0.35">
      <c r="H204" s="2">
        <v>201</v>
      </c>
      <c r="I204" s="2">
        <f t="shared" si="21"/>
        <v>21.541098450087819</v>
      </c>
      <c r="J204" s="2">
        <f t="shared" si="22"/>
        <v>2.7165079542582147</v>
      </c>
      <c r="K204" s="2">
        <f t="shared" si="23"/>
        <v>2.3837482863392307</v>
      </c>
      <c r="L204" s="2">
        <v>1</v>
      </c>
      <c r="M204" s="2">
        <f t="shared" si="18"/>
        <v>-8.5368719870970722E-8</v>
      </c>
      <c r="N204" s="2">
        <f t="shared" si="19"/>
        <v>3.3437372426448064E-8</v>
      </c>
      <c r="O204" s="2">
        <f t="shared" si="20"/>
        <v>3.5560774991338917E-8</v>
      </c>
    </row>
    <row r="205" spans="8:15" ht="15" thickBot="1" x14ac:dyDescent="0.35">
      <c r="H205" s="2">
        <v>202</v>
      </c>
      <c r="I205" s="2">
        <f t="shared" si="21"/>
        <v>21.541098364719101</v>
      </c>
      <c r="J205" s="2">
        <f t="shared" si="22"/>
        <v>2.7165079876955871</v>
      </c>
      <c r="K205" s="2">
        <f t="shared" si="23"/>
        <v>2.383748321900006</v>
      </c>
      <c r="L205" s="2">
        <v>1</v>
      </c>
      <c r="M205" s="2">
        <f t="shared" si="18"/>
        <v>-8.7709063567587009E-8</v>
      </c>
      <c r="N205" s="2">
        <f t="shared" si="19"/>
        <v>2.4161179945636491E-8</v>
      </c>
      <c r="O205" s="2">
        <f t="shared" si="20"/>
        <v>2.9264704437537148E-8</v>
      </c>
    </row>
    <row r="206" spans="8:15" ht="15" thickBot="1" x14ac:dyDescent="0.35">
      <c r="H206" s="2">
        <v>203</v>
      </c>
      <c r="I206" s="2">
        <f t="shared" si="21"/>
        <v>21.541098277010036</v>
      </c>
      <c r="J206" s="2">
        <f t="shared" si="22"/>
        <v>2.7165080118567673</v>
      </c>
      <c r="K206" s="2">
        <f t="shared" si="23"/>
        <v>2.3837483511647104</v>
      </c>
      <c r="L206" s="2">
        <v>1</v>
      </c>
      <c r="M206" s="2">
        <f t="shared" si="18"/>
        <v>-8.4817951773175082E-8</v>
      </c>
      <c r="N206" s="2">
        <f t="shared" si="19"/>
        <v>1.4630685774008612E-8</v>
      </c>
      <c r="O206" s="2">
        <f t="shared" si="20"/>
        <v>2.2069716165695752E-8</v>
      </c>
    </row>
    <row r="207" spans="8:15" ht="15" thickBot="1" x14ac:dyDescent="0.35">
      <c r="H207" s="2">
        <v>204</v>
      </c>
      <c r="I207" s="2">
        <f t="shared" si="21"/>
        <v>21.541098192192084</v>
      </c>
      <c r="J207" s="2">
        <f t="shared" si="22"/>
        <v>2.7165080264874533</v>
      </c>
      <c r="K207" s="2">
        <f t="shared" si="23"/>
        <v>2.3837483732344267</v>
      </c>
      <c r="L207" s="2">
        <v>1</v>
      </c>
      <c r="M207" s="2">
        <f t="shared" si="18"/>
        <v>-7.7484420657469855E-8</v>
      </c>
      <c r="N207" s="2">
        <f t="shared" si="19"/>
        <v>5.414339865339457E-9</v>
      </c>
      <c r="O207" s="2">
        <f t="shared" si="20"/>
        <v>1.4489528132877183E-8</v>
      </c>
    </row>
    <row r="208" spans="8:15" ht="15" thickBot="1" x14ac:dyDescent="0.35">
      <c r="H208" s="2">
        <v>205</v>
      </c>
      <c r="I208" s="2">
        <f t="shared" si="21"/>
        <v>21.541098114707665</v>
      </c>
      <c r="J208" s="2">
        <f t="shared" si="22"/>
        <v>2.7165080319017934</v>
      </c>
      <c r="K208" s="2">
        <f t="shared" si="23"/>
        <v>2.3837483877239549</v>
      </c>
      <c r="L208" s="2">
        <v>1</v>
      </c>
      <c r="M208" s="2">
        <f t="shared" si="18"/>
        <v>-6.6653907060398865E-8</v>
      </c>
      <c r="N208" s="2">
        <f t="shared" si="19"/>
        <v>-3.0051421351373619E-9</v>
      </c>
      <c r="O208" s="2">
        <f t="shared" si="20"/>
        <v>6.9981483941106148E-9</v>
      </c>
    </row>
    <row r="209" spans="8:15" ht="15" thickBot="1" x14ac:dyDescent="0.35">
      <c r="H209" s="2">
        <v>206</v>
      </c>
      <c r="I209" s="2">
        <f t="shared" si="21"/>
        <v>21.541098048053758</v>
      </c>
      <c r="J209" s="2">
        <f t="shared" si="22"/>
        <v>2.7165080288966514</v>
      </c>
      <c r="K209" s="2">
        <f t="shared" si="23"/>
        <v>2.3837483947221032</v>
      </c>
      <c r="L209" s="2">
        <v>1</v>
      </c>
      <c r="M209" s="2">
        <f t="shared" si="18"/>
        <v>-5.3356164153584018E-8</v>
      </c>
      <c r="N209" s="2">
        <f t="shared" si="19"/>
        <v>-1.0247777293415083E-8</v>
      </c>
      <c r="O209" s="2">
        <f t="shared" si="20"/>
        <v>7.869149776240647E-12</v>
      </c>
    </row>
    <row r="210" spans="8:15" ht="15" thickBot="1" x14ac:dyDescent="0.35">
      <c r="H210" s="2">
        <v>207</v>
      </c>
      <c r="I210" s="2">
        <f t="shared" si="21"/>
        <v>21.541097994697594</v>
      </c>
      <c r="J210" s="2">
        <f t="shared" si="22"/>
        <v>2.7165080186488741</v>
      </c>
      <c r="K210" s="2">
        <f t="shared" si="23"/>
        <v>2.3837483947299725</v>
      </c>
      <c r="L210" s="2">
        <v>1</v>
      </c>
      <c r="M210" s="2">
        <f t="shared" si="18"/>
        <v>-3.863704356454889E-8</v>
      </c>
      <c r="N210" s="2">
        <f t="shared" si="19"/>
        <v>-1.6045474948711558E-8</v>
      </c>
      <c r="O210" s="2">
        <f t="shared" si="20"/>
        <v>-6.1466303158397295E-9</v>
      </c>
    </row>
    <row r="211" spans="8:15" ht="15" thickBot="1" x14ac:dyDescent="0.35">
      <c r="H211" s="2">
        <v>208</v>
      </c>
      <c r="I211" s="2">
        <f t="shared" si="21"/>
        <v>21.54109795606055</v>
      </c>
      <c r="J211" s="2">
        <f t="shared" si="22"/>
        <v>2.7165080026033994</v>
      </c>
      <c r="K211" s="2">
        <f t="shared" si="23"/>
        <v>2.3837483885833421</v>
      </c>
      <c r="L211" s="2">
        <v>1</v>
      </c>
      <c r="M211" s="2">
        <f t="shared" si="18"/>
        <v>-2.3497528367499854E-8</v>
      </c>
      <c r="N211" s="2">
        <f t="shared" si="19"/>
        <v>-2.0243788423357501E-8</v>
      </c>
      <c r="O211" s="2">
        <f t="shared" si="20"/>
        <v>-1.1217886064507354E-8</v>
      </c>
    </row>
    <row r="212" spans="8:15" ht="15" thickBot="1" x14ac:dyDescent="0.35">
      <c r="H212" s="2">
        <v>209</v>
      </c>
      <c r="I212" s="2">
        <f t="shared" si="21"/>
        <v>21.541097932563023</v>
      </c>
      <c r="J212" s="2">
        <f t="shared" si="22"/>
        <v>2.716507982359611</v>
      </c>
      <c r="K212" s="2">
        <f t="shared" si="23"/>
        <v>2.383748377365456</v>
      </c>
      <c r="L212" s="2">
        <v>1</v>
      </c>
      <c r="M212" s="2">
        <f t="shared" si="18"/>
        <v>-8.8425868849384415E-9</v>
      </c>
      <c r="N212" s="2">
        <f t="shared" si="19"/>
        <v>-2.2797037368960105E-8</v>
      </c>
      <c r="O212" s="2">
        <f t="shared" si="20"/>
        <v>-1.5049194779237496E-8</v>
      </c>
    </row>
    <row r="213" spans="8:15" ht="15" thickBot="1" x14ac:dyDescent="0.35">
      <c r="H213" s="2">
        <v>210</v>
      </c>
      <c r="I213" s="2">
        <f t="shared" si="21"/>
        <v>21.541097923720436</v>
      </c>
      <c r="J213" s="2">
        <f t="shared" si="22"/>
        <v>2.7165079595625734</v>
      </c>
      <c r="K213" s="2">
        <f t="shared" si="23"/>
        <v>2.3837483623162612</v>
      </c>
      <c r="L213" s="2">
        <v>1</v>
      </c>
      <c r="M213" s="2">
        <f t="shared" si="18"/>
        <v>4.5584254149133585E-9</v>
      </c>
      <c r="N213" s="2">
        <f t="shared" si="19"/>
        <v>-2.3757875444729848E-8</v>
      </c>
      <c r="O213" s="2">
        <f t="shared" si="20"/>
        <v>-1.7572595489845355E-8</v>
      </c>
    </row>
    <row r="214" spans="8:15" ht="15" thickBot="1" x14ac:dyDescent="0.35">
      <c r="H214" s="2">
        <v>211</v>
      </c>
      <c r="I214" s="2">
        <f t="shared" si="21"/>
        <v>21.541097928278862</v>
      </c>
      <c r="J214" s="2">
        <f t="shared" si="22"/>
        <v>2.7165079358046977</v>
      </c>
      <c r="K214" s="2">
        <f t="shared" si="23"/>
        <v>2.3837483447436658</v>
      </c>
      <c r="L214" s="2">
        <v>1</v>
      </c>
      <c r="M214" s="2">
        <f t="shared" si="18"/>
        <v>1.6098976818312849E-8</v>
      </c>
      <c r="N214" s="2">
        <f t="shared" si="19"/>
        <v>-2.3262554771363853E-8</v>
      </c>
      <c r="O214" s="2">
        <f t="shared" si="20"/>
        <v>-1.8802094436942696E-8</v>
      </c>
    </row>
    <row r="215" spans="8:15" ht="15" thickBot="1" x14ac:dyDescent="0.35">
      <c r="H215" s="2">
        <v>212</v>
      </c>
      <c r="I215" s="2">
        <f t="shared" si="21"/>
        <v>21.541097944377839</v>
      </c>
      <c r="J215" s="2">
        <f t="shared" si="22"/>
        <v>2.7165079125421432</v>
      </c>
      <c r="K215" s="2">
        <f t="shared" si="23"/>
        <v>2.3837483259415713</v>
      </c>
      <c r="L215" s="2">
        <v>1</v>
      </c>
      <c r="M215" s="2">
        <f t="shared" si="18"/>
        <v>2.5350123555867299E-8</v>
      </c>
      <c r="N215" s="2">
        <f t="shared" si="19"/>
        <v>-2.1513235193282298E-8</v>
      </c>
      <c r="O215" s="2">
        <f t="shared" si="20"/>
        <v>-1.8823066438855562E-8</v>
      </c>
    </row>
    <row r="216" spans="8:15" ht="15" thickBot="1" x14ac:dyDescent="0.35">
      <c r="H216" s="2">
        <v>213</v>
      </c>
      <c r="I216" s="2">
        <f t="shared" si="21"/>
        <v>21.541097969727961</v>
      </c>
      <c r="J216" s="2">
        <f t="shared" si="22"/>
        <v>2.716507891028908</v>
      </c>
      <c r="K216" s="2">
        <f t="shared" si="23"/>
        <v>2.3837483071185046</v>
      </c>
      <c r="L216" s="2">
        <v>1</v>
      </c>
      <c r="M216" s="2">
        <f t="shared" si="18"/>
        <v>3.2063481425481655E-8</v>
      </c>
      <c r="N216" s="2">
        <f t="shared" si="19"/>
        <v>-1.875868282930071E-8</v>
      </c>
      <c r="O216" s="2">
        <f t="shared" si="20"/>
        <v>-1.7778901795217905E-8</v>
      </c>
    </row>
    <row r="217" spans="8:15" ht="15" thickBot="1" x14ac:dyDescent="0.35">
      <c r="H217" s="2">
        <v>214</v>
      </c>
      <c r="I217" s="2">
        <f t="shared" si="21"/>
        <v>21.541098001791443</v>
      </c>
      <c r="J217" s="2">
        <f t="shared" si="22"/>
        <v>2.7165078722702249</v>
      </c>
      <c r="K217" s="2">
        <f t="shared" si="23"/>
        <v>2.3837482893396027</v>
      </c>
      <c r="L217" s="2">
        <v>1</v>
      </c>
      <c r="M217" s="2">
        <f t="shared" si="18"/>
        <v>3.6163644079323376E-8</v>
      </c>
      <c r="N217" s="2">
        <f t="shared" si="19"/>
        <v>-1.5274654208141669E-8</v>
      </c>
      <c r="O217" s="2">
        <f t="shared" si="20"/>
        <v>-1.5855966095656981E-8</v>
      </c>
    </row>
    <row r="218" spans="8:15" ht="15" thickBot="1" x14ac:dyDescent="0.35">
      <c r="H218" s="2">
        <v>215</v>
      </c>
      <c r="I218" s="2">
        <f t="shared" si="21"/>
        <v>21.541098037955088</v>
      </c>
      <c r="J218" s="2">
        <f t="shared" si="22"/>
        <v>2.7165078569955705</v>
      </c>
      <c r="K218" s="2">
        <f t="shared" si="23"/>
        <v>2.3837482734836364</v>
      </c>
      <c r="L218" s="2">
        <v>1</v>
      </c>
      <c r="M218" s="2">
        <f t="shared" si="18"/>
        <v>3.7731751056924168E-8</v>
      </c>
      <c r="N218" s="2">
        <f t="shared" si="19"/>
        <v>-1.134510108080633E-8</v>
      </c>
      <c r="O218" s="2">
        <f t="shared" si="20"/>
        <v>-1.3267938747674179E-8</v>
      </c>
    </row>
    <row r="219" spans="8:15" ht="15" thickBot="1" x14ac:dyDescent="0.35">
      <c r="H219" s="2">
        <v>216</v>
      </c>
      <c r="I219" s="2">
        <f t="shared" si="21"/>
        <v>21.54109807568684</v>
      </c>
      <c r="J219" s="2">
        <f t="shared" si="22"/>
        <v>2.7165078456504697</v>
      </c>
      <c r="K219" s="2">
        <f t="shared" si="23"/>
        <v>2.3837482602156976</v>
      </c>
      <c r="L219" s="2">
        <v>1</v>
      </c>
      <c r="M219" s="2">
        <f t="shared" si="18"/>
        <v>3.6982179540956395E-8</v>
      </c>
      <c r="N219" s="2">
        <f t="shared" si="19"/>
        <v>-7.245157362945065E-9</v>
      </c>
      <c r="O219" s="2">
        <f t="shared" si="20"/>
        <v>-1.024048690290158E-8</v>
      </c>
    </row>
    <row r="220" spans="8:15" ht="15" thickBot="1" x14ac:dyDescent="0.35">
      <c r="H220" s="2">
        <v>217</v>
      </c>
      <c r="I220" s="2">
        <f t="shared" si="21"/>
        <v>21.541098112669019</v>
      </c>
      <c r="J220" s="2">
        <f t="shared" si="22"/>
        <v>2.7165078384053123</v>
      </c>
      <c r="K220" s="2">
        <f t="shared" si="23"/>
        <v>2.383748249975211</v>
      </c>
      <c r="L220" s="2">
        <v>1</v>
      </c>
      <c r="M220" s="2">
        <f t="shared" si="18"/>
        <v>3.423450189998789E-8</v>
      </c>
      <c r="N220" s="2">
        <f t="shared" si="19"/>
        <v>-3.2266616045717456E-9</v>
      </c>
      <c r="O220" s="2">
        <f t="shared" si="20"/>
        <v>-6.9970883531667027E-9</v>
      </c>
    </row>
    <row r="221" spans="8:15" ht="15" thickBot="1" x14ac:dyDescent="0.35">
      <c r="H221" s="2">
        <v>218</v>
      </c>
      <c r="I221" s="2">
        <f t="shared" si="21"/>
        <v>21.541098146903522</v>
      </c>
      <c r="J221" s="2">
        <f t="shared" si="22"/>
        <v>2.7165078351786507</v>
      </c>
      <c r="K221" s="2">
        <f t="shared" si="23"/>
        <v>2.3837482429781227</v>
      </c>
      <c r="L221" s="2">
        <v>1</v>
      </c>
      <c r="M221" s="2">
        <f t="shared" si="18"/>
        <v>2.9882862184749115E-8</v>
      </c>
      <c r="N221" s="2">
        <f t="shared" si="19"/>
        <v>4.9326964735030288E-10</v>
      </c>
      <c r="O221" s="2">
        <f t="shared" si="20"/>
        <v>-3.7466768576521758E-9</v>
      </c>
    </row>
    <row r="222" spans="8:15" ht="15" thickBot="1" x14ac:dyDescent="0.35">
      <c r="H222" s="2">
        <v>219</v>
      </c>
      <c r="I222" s="2">
        <f t="shared" si="21"/>
        <v>21.541098176786384</v>
      </c>
      <c r="J222" s="2">
        <f t="shared" si="22"/>
        <v>2.7165078356719201</v>
      </c>
      <c r="K222" s="2">
        <f t="shared" si="23"/>
        <v>2.383748239231446</v>
      </c>
      <c r="L222" s="2">
        <v>1</v>
      </c>
      <c r="M222" s="2">
        <f t="shared" si="18"/>
        <v>2.4364801953780102E-8</v>
      </c>
      <c r="N222" s="2">
        <f t="shared" si="19"/>
        <v>3.7403509178801642E-9</v>
      </c>
      <c r="O222" s="2">
        <f t="shared" si="20"/>
        <v>-6.7358907340775431E-10</v>
      </c>
    </row>
    <row r="223" spans="8:15" ht="15" thickBot="1" x14ac:dyDescent="0.35">
      <c r="H223" s="2">
        <v>220</v>
      </c>
      <c r="I223" s="2">
        <f t="shared" si="21"/>
        <v>21.541098201151186</v>
      </c>
      <c r="J223" s="2">
        <f t="shared" si="22"/>
        <v>2.7165078394122713</v>
      </c>
      <c r="K223" s="2">
        <f t="shared" si="23"/>
        <v>2.3837482385578568</v>
      </c>
      <c r="L223" s="2">
        <v>1</v>
      </c>
      <c r="M223" s="2">
        <f t="shared" si="18"/>
        <v>1.8131370627116894E-8</v>
      </c>
      <c r="N223" s="2">
        <f t="shared" si="19"/>
        <v>6.387837592214396E-9</v>
      </c>
      <c r="O223" s="2">
        <f t="shared" si="20"/>
        <v>2.0699019165348886E-9</v>
      </c>
    </row>
    <row r="224" spans="8:15" ht="15" thickBot="1" x14ac:dyDescent="0.35">
      <c r="H224" s="2">
        <v>221</v>
      </c>
      <c r="I224" s="2">
        <f t="shared" si="21"/>
        <v>21.541098219282556</v>
      </c>
      <c r="J224" s="2">
        <f t="shared" si="22"/>
        <v>2.7165078458001091</v>
      </c>
      <c r="K224" s="2">
        <f t="shared" si="23"/>
        <v>2.3837482406277588</v>
      </c>
      <c r="L224" s="2">
        <v>1</v>
      </c>
      <c r="M224" s="2">
        <f t="shared" si="18"/>
        <v>1.1620045148319491E-8</v>
      </c>
      <c r="N224" s="2">
        <f t="shared" si="19"/>
        <v>8.3579982934622876E-9</v>
      </c>
      <c r="O224" s="2">
        <f t="shared" si="20"/>
        <v>4.3683441308672855E-9</v>
      </c>
    </row>
    <row r="225" spans="8:15" ht="15" thickBot="1" x14ac:dyDescent="0.35">
      <c r="H225" s="2">
        <v>222</v>
      </c>
      <c r="I225" s="2">
        <f t="shared" si="21"/>
        <v>21.541098230902602</v>
      </c>
      <c r="J225" s="2">
        <f t="shared" si="22"/>
        <v>2.7165078541581074</v>
      </c>
      <c r="K225" s="2">
        <f t="shared" si="23"/>
        <v>2.3837482449961032</v>
      </c>
      <c r="L225" s="2">
        <v>1</v>
      </c>
      <c r="M225" s="2">
        <f t="shared" si="18"/>
        <v>5.2316564413956712E-9</v>
      </c>
      <c r="N225" s="2">
        <f t="shared" si="19"/>
        <v>9.6206360655770595E-9</v>
      </c>
      <c r="O225" s="2">
        <f t="shared" si="20"/>
        <v>6.1452222199775974E-9</v>
      </c>
    </row>
    <row r="226" spans="8:15" ht="15" thickBot="1" x14ac:dyDescent="0.35">
      <c r="H226" s="2">
        <v>223</v>
      </c>
      <c r="I226" s="2">
        <f t="shared" si="21"/>
        <v>21.541098236134257</v>
      </c>
      <c r="J226" s="2">
        <f t="shared" si="22"/>
        <v>2.7165078637787436</v>
      </c>
      <c r="K226" s="2">
        <f t="shared" si="23"/>
        <v>2.3837482511413253</v>
      </c>
      <c r="L226" s="2">
        <v>1</v>
      </c>
      <c r="M226" s="2">
        <f t="shared" si="18"/>
        <v>-6.8785488416267526E-10</v>
      </c>
      <c r="N226" s="2">
        <f t="shared" si="19"/>
        <v>1.0189109556080211E-8</v>
      </c>
      <c r="O226" s="2">
        <f t="shared" si="20"/>
        <v>7.3626186258834991E-9</v>
      </c>
    </row>
    <row r="227" spans="8:15" ht="15" thickBot="1" x14ac:dyDescent="0.35">
      <c r="H227" s="2">
        <v>224</v>
      </c>
      <c r="I227" s="2">
        <f t="shared" si="21"/>
        <v>21.541098235446402</v>
      </c>
      <c r="J227" s="2">
        <f t="shared" si="22"/>
        <v>2.7165078739678532</v>
      </c>
      <c r="K227" s="2">
        <f t="shared" si="23"/>
        <v>2.3837482585039438</v>
      </c>
      <c r="L227" s="2">
        <v>1</v>
      </c>
      <c r="M227" s="2">
        <f t="shared" si="18"/>
        <v>-5.8604021635488834E-9</v>
      </c>
      <c r="N227" s="2">
        <f t="shared" si="19"/>
        <v>1.0114367121616397E-8</v>
      </c>
      <c r="O227" s="2">
        <f t="shared" si="20"/>
        <v>8.0187363415973323E-9</v>
      </c>
    </row>
    <row r="228" spans="8:15" ht="15" thickBot="1" x14ac:dyDescent="0.35">
      <c r="H228" s="2">
        <v>225</v>
      </c>
      <c r="I228" s="2">
        <f t="shared" si="21"/>
        <v>21.541098229585998</v>
      </c>
      <c r="J228" s="2">
        <f t="shared" si="22"/>
        <v>2.7165078840822203</v>
      </c>
      <c r="K228" s="2">
        <f t="shared" si="23"/>
        <v>2.3837482665226801</v>
      </c>
      <c r="L228" s="2">
        <v>1</v>
      </c>
      <c r="M228" s="2">
        <f t="shared" si="18"/>
        <v>-1.0083332835364445E-8</v>
      </c>
      <c r="N228" s="2">
        <f t="shared" si="19"/>
        <v>9.4775736148022816E-9</v>
      </c>
      <c r="O228" s="2">
        <f t="shared" si="20"/>
        <v>8.1436779542087834E-9</v>
      </c>
    </row>
    <row r="229" spans="8:15" ht="15" thickBot="1" x14ac:dyDescent="0.35">
      <c r="H229" s="2">
        <v>226</v>
      </c>
      <c r="I229" s="2">
        <f t="shared" si="21"/>
        <v>21.541098219502665</v>
      </c>
      <c r="J229" s="2">
        <f t="shared" si="22"/>
        <v>2.7165078935597942</v>
      </c>
      <c r="K229" s="2">
        <f t="shared" si="23"/>
        <v>2.3837482746663579</v>
      </c>
      <c r="L229" s="2">
        <v>1</v>
      </c>
      <c r="M229" s="2">
        <f t="shared" si="18"/>
        <v>-1.3231848061678875E-8</v>
      </c>
      <c r="N229" s="2">
        <f t="shared" si="19"/>
        <v>8.3819151619479726E-9</v>
      </c>
      <c r="O229" s="2">
        <f t="shared" si="20"/>
        <v>7.7939343867683419E-9</v>
      </c>
    </row>
    <row r="230" spans="8:15" ht="15" thickBot="1" x14ac:dyDescent="0.35">
      <c r="H230" s="2">
        <v>227</v>
      </c>
      <c r="I230" s="2">
        <f t="shared" si="21"/>
        <v>21.541098206270817</v>
      </c>
      <c r="J230" s="2">
        <f t="shared" si="22"/>
        <v>2.7165079019417093</v>
      </c>
      <c r="K230" s="2">
        <f t="shared" si="23"/>
        <v>2.3837482824602922</v>
      </c>
      <c r="L230" s="2">
        <v>1</v>
      </c>
      <c r="M230" s="2">
        <f t="shared" si="18"/>
        <v>-1.5256731433765935E-8</v>
      </c>
      <c r="N230" s="2">
        <f t="shared" si="19"/>
        <v>6.9441385974755576E-9</v>
      </c>
      <c r="O230" s="2">
        <f t="shared" si="20"/>
        <v>7.0460336454303274E-9</v>
      </c>
    </row>
    <row r="231" spans="8:15" ht="15" thickBot="1" x14ac:dyDescent="0.35">
      <c r="H231" s="2">
        <v>228</v>
      </c>
      <c r="I231" s="2">
        <f t="shared" si="21"/>
        <v>21.541098191014086</v>
      </c>
      <c r="J231" s="2">
        <f t="shared" si="22"/>
        <v>2.7165079088858479</v>
      </c>
      <c r="K231" s="2">
        <f t="shared" si="23"/>
        <v>2.3837482895063258</v>
      </c>
      <c r="L231" s="2">
        <v>1</v>
      </c>
      <c r="M231" s="2">
        <f t="shared" si="18"/>
        <v>-1.6178088202423169E-8</v>
      </c>
      <c r="N231" s="2">
        <f t="shared" si="19"/>
        <v>5.2863380339829291E-9</v>
      </c>
      <c r="O231" s="2">
        <f t="shared" si="20"/>
        <v>5.9898288551352152E-9</v>
      </c>
    </row>
    <row r="232" spans="8:15" ht="15" thickBot="1" x14ac:dyDescent="0.35">
      <c r="H232" s="2">
        <v>229</v>
      </c>
      <c r="I232" s="2">
        <f t="shared" si="21"/>
        <v>21.541098174835998</v>
      </c>
      <c r="J232" s="2">
        <f t="shared" si="22"/>
        <v>2.716507914172186</v>
      </c>
      <c r="K232" s="2">
        <f t="shared" si="23"/>
        <v>2.3837482954961544</v>
      </c>
      <c r="L232" s="2">
        <v>1</v>
      </c>
      <c r="M232" s="2">
        <f t="shared" si="18"/>
        <v>-1.607591593177915E-8</v>
      </c>
      <c r="N232" s="2">
        <f t="shared" si="19"/>
        <v>3.5284215549324927E-9</v>
      </c>
      <c r="O232" s="2">
        <f t="shared" si="20"/>
        <v>4.7218279286553866E-9</v>
      </c>
    </row>
    <row r="233" spans="8:15" ht="15" thickBot="1" x14ac:dyDescent="0.35">
      <c r="H233" s="2">
        <v>230</v>
      </c>
      <c r="I233" s="2">
        <f t="shared" si="21"/>
        <v>21.541098158760082</v>
      </c>
      <c r="J233" s="2">
        <f t="shared" si="22"/>
        <v>2.7165079177006075</v>
      </c>
      <c r="K233" s="2">
        <f t="shared" si="23"/>
        <v>2.3837483002179822</v>
      </c>
      <c r="L233" s="2">
        <v>1</v>
      </c>
      <c r="M233" s="2">
        <f t="shared" si="18"/>
        <v>-1.5078423620806802E-8</v>
      </c>
      <c r="N233" s="2">
        <f t="shared" si="19"/>
        <v>1.7816073061283078E-9</v>
      </c>
      <c r="O233" s="2">
        <f t="shared" si="20"/>
        <v>3.3389495612823339E-9</v>
      </c>
    </row>
    <row r="234" spans="8:15" ht="15" thickBot="1" x14ac:dyDescent="0.35">
      <c r="H234" s="2">
        <v>231</v>
      </c>
      <c r="I234" s="2">
        <f t="shared" si="21"/>
        <v>21.541098143681658</v>
      </c>
      <c r="J234" s="2">
        <f t="shared" si="22"/>
        <v>2.7165079194822148</v>
      </c>
      <c r="K234" s="2">
        <f t="shared" si="23"/>
        <v>2.3837483035569318</v>
      </c>
      <c r="L234" s="2">
        <v>1</v>
      </c>
      <c r="M234" s="2">
        <f t="shared" si="18"/>
        <v>-1.3349027438991357E-8</v>
      </c>
      <c r="N234" s="2">
        <f t="shared" si="19"/>
        <v>1.4318124463841286E-10</v>
      </c>
      <c r="O234" s="2">
        <f t="shared" si="20"/>
        <v>1.9330048672827616E-9</v>
      </c>
    </row>
    <row r="235" spans="8:15" ht="15" thickBot="1" x14ac:dyDescent="0.35">
      <c r="H235" s="2">
        <v>232</v>
      </c>
      <c r="I235" s="2">
        <f t="shared" si="21"/>
        <v>21.541098130332632</v>
      </c>
      <c r="J235" s="2">
        <f t="shared" si="22"/>
        <v>2.7165079196253963</v>
      </c>
      <c r="K235" s="2">
        <f t="shared" si="23"/>
        <v>2.3837483054899367</v>
      </c>
      <c r="L235" s="2">
        <v>1</v>
      </c>
      <c r="M235" s="2">
        <f t="shared" si="18"/>
        <v>-1.1072913919107918E-8</v>
      </c>
      <c r="N235" s="2">
        <f t="shared" si="19"/>
        <v>-1.307328689748033E-9</v>
      </c>
      <c r="O235" s="2">
        <f t="shared" si="20"/>
        <v>5.8612426023785247E-10</v>
      </c>
    </row>
    <row r="236" spans="8:15" ht="15" thickBot="1" x14ac:dyDescent="0.35">
      <c r="H236" s="2">
        <v>233</v>
      </c>
      <c r="I236" s="2">
        <f t="shared" si="21"/>
        <v>21.541098119259718</v>
      </c>
      <c r="J236" s="2">
        <f t="shared" si="22"/>
        <v>2.7165079183180678</v>
      </c>
      <c r="K236" s="2">
        <f t="shared" si="23"/>
        <v>2.3837483060760611</v>
      </c>
      <c r="L236" s="2">
        <v>1</v>
      </c>
      <c r="M236" s="2">
        <f t="shared" si="18"/>
        <v>-8.4439795156043829E-9</v>
      </c>
      <c r="N236" s="2">
        <f t="shared" si="19"/>
        <v>-2.5105151291171524E-9</v>
      </c>
      <c r="O236" s="2">
        <f t="shared" si="20"/>
        <v>-6.3272209693820969E-10</v>
      </c>
    </row>
    <row r="237" spans="8:15" ht="15" thickBot="1" x14ac:dyDescent="0.35">
      <c r="H237" s="2">
        <v>234</v>
      </c>
      <c r="I237" s="2">
        <f t="shared" si="21"/>
        <v>21.541098110815739</v>
      </c>
      <c r="J237" s="2">
        <f t="shared" si="22"/>
        <v>2.7165079158075525</v>
      </c>
      <c r="K237" s="2">
        <f t="shared" si="23"/>
        <v>2.3837483054433388</v>
      </c>
      <c r="L237" s="2">
        <v>1</v>
      </c>
      <c r="M237" s="2">
        <f t="shared" si="18"/>
        <v>-5.6528435266045562E-9</v>
      </c>
      <c r="N237" s="2">
        <f t="shared" si="19"/>
        <v>-3.4280400740271944E-9</v>
      </c>
      <c r="O237" s="2">
        <f t="shared" si="20"/>
        <v>-1.6700425486959602E-9</v>
      </c>
    </row>
    <row r="238" spans="8:15" ht="15" thickBot="1" x14ac:dyDescent="0.35">
      <c r="H238" s="2">
        <v>235</v>
      </c>
      <c r="I238" s="2">
        <f t="shared" si="21"/>
        <v>21.541098105162895</v>
      </c>
      <c r="J238" s="2">
        <f t="shared" si="22"/>
        <v>2.7165079123795124</v>
      </c>
      <c r="K238" s="2">
        <f t="shared" si="23"/>
        <v>2.3837483037732961</v>
      </c>
      <c r="L238" s="2">
        <v>1</v>
      </c>
      <c r="M238" s="2">
        <f t="shared" si="18"/>
        <v>-2.876479943125787E-9</v>
      </c>
      <c r="N238" s="2">
        <f t="shared" si="19"/>
        <v>-4.0422796221406543E-9</v>
      </c>
      <c r="O238" s="2">
        <f t="shared" si="20"/>
        <v>-2.4889912353387444E-9</v>
      </c>
    </row>
    <row r="239" spans="8:15" ht="15" thickBot="1" x14ac:dyDescent="0.35">
      <c r="H239" s="2">
        <v>236</v>
      </c>
      <c r="I239" s="2">
        <f t="shared" si="21"/>
        <v>21.541098102286416</v>
      </c>
      <c r="J239" s="2">
        <f t="shared" si="22"/>
        <v>2.716507908337233</v>
      </c>
      <c r="K239" s="2">
        <f t="shared" si="23"/>
        <v>2.3837483012843048</v>
      </c>
      <c r="L239" s="2">
        <v>1</v>
      </c>
      <c r="M239" s="2">
        <f t="shared" si="18"/>
        <v>-2.6985680356972352E-10</v>
      </c>
      <c r="N239" s="2">
        <f t="shared" si="19"/>
        <v>-4.3548393779957451E-9</v>
      </c>
      <c r="O239" s="2">
        <f t="shared" si="20"/>
        <v>-3.0694587982438293E-9</v>
      </c>
    </row>
    <row r="240" spans="8:15" ht="15" thickBot="1" x14ac:dyDescent="0.35">
      <c r="H240" s="2">
        <v>237</v>
      </c>
      <c r="I240" s="2">
        <f t="shared" si="21"/>
        <v>21.541098102016559</v>
      </c>
      <c r="J240" s="2">
        <f t="shared" si="22"/>
        <v>2.7165079039823938</v>
      </c>
      <c r="K240" s="2">
        <f t="shared" si="23"/>
        <v>2.3837482982148459</v>
      </c>
      <c r="L240" s="2">
        <v>1</v>
      </c>
      <c r="M240" s="2">
        <f t="shared" si="18"/>
        <v>2.0401800249203461E-9</v>
      </c>
      <c r="N240" s="2">
        <f t="shared" si="19"/>
        <v>-4.3841621444329348E-9</v>
      </c>
      <c r="O240" s="2">
        <f t="shared" si="20"/>
        <v>-3.4072067389701033E-9</v>
      </c>
    </row>
    <row r="241" spans="8:15" ht="15" thickBot="1" x14ac:dyDescent="0.35">
      <c r="H241" s="2">
        <v>238</v>
      </c>
      <c r="I241" s="2">
        <f t="shared" si="21"/>
        <v>21.54109810405674</v>
      </c>
      <c r="J241" s="2">
        <f t="shared" si="22"/>
        <v>2.7165078995982315</v>
      </c>
      <c r="K241" s="2">
        <f t="shared" si="23"/>
        <v>2.3837482948076394</v>
      </c>
      <c r="L241" s="2">
        <v>1</v>
      </c>
      <c r="M241" s="2">
        <f t="shared" si="18"/>
        <v>3.9586978139993789E-9</v>
      </c>
      <c r="N241" s="2">
        <f t="shared" si="19"/>
        <v>-4.1624750313218328E-9</v>
      </c>
      <c r="O241" s="2">
        <f t="shared" si="20"/>
        <v>-3.5122013075650216E-9</v>
      </c>
    </row>
    <row r="242" spans="8:15" ht="15" thickBot="1" x14ac:dyDescent="0.35">
      <c r="H242" s="2">
        <v>239</v>
      </c>
      <c r="I242" s="2">
        <f t="shared" si="21"/>
        <v>21.541098108015436</v>
      </c>
      <c r="J242" s="2">
        <f t="shared" si="22"/>
        <v>2.7165078954357567</v>
      </c>
      <c r="K242" s="2">
        <f t="shared" si="23"/>
        <v>2.3837482912954382</v>
      </c>
      <c r="L242" s="2">
        <v>1</v>
      </c>
      <c r="M242" s="2">
        <f t="shared" si="18"/>
        <v>5.4242272895521637E-9</v>
      </c>
      <c r="N242" s="2">
        <f t="shared" si="19"/>
        <v>-3.73232200701068E-9</v>
      </c>
      <c r="O242" s="2">
        <f t="shared" si="20"/>
        <v>-3.4063589726684995E-9</v>
      </c>
    </row>
    <row r="243" spans="8:15" ht="15" thickBot="1" x14ac:dyDescent="0.35">
      <c r="H243" s="2">
        <v>240</v>
      </c>
      <c r="I243" s="2">
        <f t="shared" si="21"/>
        <v>21.541098113439663</v>
      </c>
      <c r="J243" s="2">
        <f t="shared" si="22"/>
        <v>2.7165078917034347</v>
      </c>
      <c r="K243" s="2">
        <f t="shared" si="23"/>
        <v>2.3837482878890794</v>
      </c>
      <c r="L243" s="2">
        <v>1</v>
      </c>
      <c r="M243" s="2">
        <f t="shared" si="18"/>
        <v>6.4082235073925631E-9</v>
      </c>
      <c r="N243" s="2">
        <f t="shared" si="19"/>
        <v>-3.1429241431624177E-9</v>
      </c>
      <c r="O243" s="2">
        <f t="shared" si="20"/>
        <v>-3.1208778894509237E-9</v>
      </c>
    </row>
    <row r="244" spans="8:15" ht="15" thickBot="1" x14ac:dyDescent="0.35">
      <c r="H244" s="2">
        <v>241</v>
      </c>
      <c r="I244" s="2">
        <f t="shared" si="21"/>
        <v>21.541098119847888</v>
      </c>
      <c r="J244" s="2">
        <f t="shared" si="22"/>
        <v>2.7165078885605105</v>
      </c>
      <c r="K244" s="2">
        <f t="shared" si="23"/>
        <v>2.3837482847682017</v>
      </c>
      <c r="L244" s="2">
        <v>1</v>
      </c>
      <c r="M244" s="2">
        <f t="shared" si="18"/>
        <v>6.9127399360269237E-9</v>
      </c>
      <c r="N244" s="2">
        <f t="shared" si="19"/>
        <v>-2.4466040304815806E-9</v>
      </c>
      <c r="O244" s="2">
        <f t="shared" si="20"/>
        <v>-2.69336319913549E-9</v>
      </c>
    </row>
    <row r="245" spans="8:15" ht="15" thickBot="1" x14ac:dyDescent="0.35">
      <c r="H245" s="2">
        <v>242</v>
      </c>
      <c r="I245" s="2">
        <f t="shared" si="21"/>
        <v>21.541098126760627</v>
      </c>
      <c r="J245" s="2">
        <f t="shared" si="22"/>
        <v>2.7165078861139067</v>
      </c>
      <c r="K245" s="2">
        <f t="shared" si="23"/>
        <v>2.3837482820748384</v>
      </c>
      <c r="L245" s="2">
        <v>1</v>
      </c>
      <c r="M245" s="2">
        <f t="shared" si="18"/>
        <v>6.9666536983703509E-9</v>
      </c>
      <c r="N245" s="2">
        <f t="shared" si="19"/>
        <v>-1.6954631032461975E-9</v>
      </c>
      <c r="O245" s="2">
        <f t="shared" si="20"/>
        <v>-2.1649405601564808E-9</v>
      </c>
    </row>
    <row r="246" spans="8:15" ht="15" thickBot="1" x14ac:dyDescent="0.35">
      <c r="H246" s="2">
        <v>243</v>
      </c>
      <c r="I246" s="2">
        <f t="shared" si="21"/>
        <v>21.541098133727282</v>
      </c>
      <c r="J246" s="2">
        <f t="shared" si="22"/>
        <v>2.7165078844184434</v>
      </c>
      <c r="K246" s="2">
        <f t="shared" si="23"/>
        <v>2.3837482799098977</v>
      </c>
      <c r="L246" s="2">
        <v>1</v>
      </c>
      <c r="M246" s="2">
        <f t="shared" si="18"/>
        <v>6.6208263316269722E-9</v>
      </c>
      <c r="N246" s="2">
        <f t="shared" si="19"/>
        <v>-9.3846463933289215E-10</v>
      </c>
      <c r="O246" s="2">
        <f t="shared" si="20"/>
        <v>-1.5775130091100209E-9</v>
      </c>
    </row>
    <row r="247" spans="8:15" ht="15" thickBot="1" x14ac:dyDescent="0.35">
      <c r="H247" s="2">
        <v>244</v>
      </c>
      <c r="I247" s="2">
        <f t="shared" si="21"/>
        <v>21.541098140348108</v>
      </c>
      <c r="J247" s="2">
        <f t="shared" si="22"/>
        <v>2.716507883479979</v>
      </c>
      <c r="K247" s="2">
        <f t="shared" si="23"/>
        <v>2.3837482783323845</v>
      </c>
      <c r="L247" s="2">
        <v>1</v>
      </c>
      <c r="M247" s="2">
        <f t="shared" si="18"/>
        <v>5.9425990794892414E-9</v>
      </c>
      <c r="N247" s="2">
        <f t="shared" si="19"/>
        <v>-2.1904322800025966E-10</v>
      </c>
      <c r="O247" s="2">
        <f t="shared" si="20"/>
        <v>-9.7130103959841563E-10</v>
      </c>
    </row>
    <row r="248" spans="8:15" ht="15" thickBot="1" x14ac:dyDescent="0.35">
      <c r="H248" s="2">
        <v>245</v>
      </c>
      <c r="I248" s="2">
        <f t="shared" si="21"/>
        <v>21.541098146290707</v>
      </c>
      <c r="J248" s="2">
        <f t="shared" si="22"/>
        <v>2.7165078832609355</v>
      </c>
      <c r="K248" s="2">
        <f t="shared" si="23"/>
        <v>2.3837482773610832</v>
      </c>
      <c r="L248" s="2">
        <v>1</v>
      </c>
      <c r="M248" s="2">
        <f t="shared" si="18"/>
        <v>5.0100263937480349E-9</v>
      </c>
      <c r="N248" s="2">
        <f t="shared" si="19"/>
        <v>4.2668135691315001E-10</v>
      </c>
      <c r="O248" s="2">
        <f t="shared" si="20"/>
        <v>-3.8277570002520633E-10</v>
      </c>
    </row>
    <row r="249" spans="8:15" ht="15" thickBot="1" x14ac:dyDescent="0.35">
      <c r="H249" s="2">
        <v>246</v>
      </c>
      <c r="I249" s="2">
        <f t="shared" si="21"/>
        <v>21.541098151300734</v>
      </c>
      <c r="J249" s="2">
        <f t="shared" si="22"/>
        <v>2.7165078836876169</v>
      </c>
      <c r="K249" s="2">
        <f t="shared" si="23"/>
        <v>2.3837482769783076</v>
      </c>
      <c r="L249" s="2">
        <v>1</v>
      </c>
      <c r="M249" s="2">
        <f t="shared" si="18"/>
        <v>3.9061802681317204E-9</v>
      </c>
      <c r="N249" s="2">
        <f t="shared" si="19"/>
        <v>9.71071889566133E-10</v>
      </c>
      <c r="O249" s="2">
        <f t="shared" si="20"/>
        <v>1.5695555966033226E-10</v>
      </c>
    </row>
    <row r="250" spans="8:15" ht="15" thickBot="1" x14ac:dyDescent="0.35">
      <c r="H250" s="2">
        <v>247</v>
      </c>
      <c r="I250" s="2">
        <f t="shared" si="21"/>
        <v>21.541098155206914</v>
      </c>
      <c r="J250" s="2">
        <f t="shared" si="22"/>
        <v>2.7165078846586885</v>
      </c>
      <c r="K250" s="2">
        <f t="shared" si="23"/>
        <v>2.3837482771352629</v>
      </c>
      <c r="L250" s="2">
        <v>1</v>
      </c>
      <c r="M250" s="2">
        <f t="shared" si="18"/>
        <v>2.713866686931965E-9</v>
      </c>
      <c r="N250" s="2">
        <f t="shared" si="19"/>
        <v>1.3955188116199224E-9</v>
      </c>
      <c r="O250" s="2">
        <f t="shared" si="20"/>
        <v>6.2325955507702702E-10</v>
      </c>
    </row>
    <row r="251" spans="8:15" ht="15" thickBot="1" x14ac:dyDescent="0.35">
      <c r="H251" s="2">
        <v>248</v>
      </c>
      <c r="I251" s="2">
        <f t="shared" si="21"/>
        <v>21.541098157920782</v>
      </c>
      <c r="J251" s="2">
        <f t="shared" si="22"/>
        <v>2.7165078860542073</v>
      </c>
      <c r="K251" s="2">
        <f t="shared" si="23"/>
        <v>2.3837482777585226</v>
      </c>
      <c r="L251" s="2">
        <v>1</v>
      </c>
      <c r="M251" s="2">
        <f t="shared" si="18"/>
        <v>1.510978231422655E-9</v>
      </c>
      <c r="N251" s="2">
        <f t="shared" si="19"/>
        <v>1.690408701904289E-9</v>
      </c>
      <c r="O251" s="2">
        <f t="shared" si="20"/>
        <v>9.9859598368112756E-10</v>
      </c>
    </row>
    <row r="252" spans="8:15" ht="15" thickBot="1" x14ac:dyDescent="0.35">
      <c r="H252" s="2">
        <v>249</v>
      </c>
      <c r="I252" s="2">
        <f t="shared" si="21"/>
        <v>21.541098159431762</v>
      </c>
      <c r="J252" s="2">
        <f t="shared" si="22"/>
        <v>2.716507887744616</v>
      </c>
      <c r="K252" s="2">
        <f t="shared" si="23"/>
        <v>2.3837482787571185</v>
      </c>
      <c r="L252" s="2">
        <v>1</v>
      </c>
      <c r="M252" s="2">
        <f t="shared" si="18"/>
        <v>3.666871251084558E-10</v>
      </c>
      <c r="N252" s="2">
        <f t="shared" si="19"/>
        <v>1.8545918134549311E-9</v>
      </c>
      <c r="O252" s="2">
        <f t="shared" si="20"/>
        <v>1.2726578679789213E-9</v>
      </c>
    </row>
    <row r="253" spans="8:15" ht="15" thickBot="1" x14ac:dyDescent="0.35">
      <c r="H253" s="2">
        <v>250</v>
      </c>
      <c r="I253" s="2">
        <f t="shared" si="21"/>
        <v>21.541098159798448</v>
      </c>
      <c r="J253" s="2">
        <f t="shared" si="22"/>
        <v>2.7165078895992076</v>
      </c>
      <c r="K253" s="2">
        <f t="shared" si="23"/>
        <v>2.3837482800297765</v>
      </c>
      <c r="L253" s="2">
        <v>1</v>
      </c>
      <c r="M253" s="2">
        <f t="shared" si="18"/>
        <v>-6.6141692123267148E-10</v>
      </c>
      <c r="N253" s="2">
        <f t="shared" si="19"/>
        <v>1.8944368296303082E-9</v>
      </c>
      <c r="O253" s="2">
        <f t="shared" si="20"/>
        <v>1.4420886707000591E-9</v>
      </c>
    </row>
    <row r="254" spans="8:15" ht="15" thickBot="1" x14ac:dyDescent="0.35">
      <c r="H254" s="2">
        <v>251</v>
      </c>
      <c r="I254" s="2">
        <f t="shared" si="21"/>
        <v>21.541098159137032</v>
      </c>
      <c r="J254" s="2">
        <f t="shared" si="22"/>
        <v>2.7165078914936442</v>
      </c>
      <c r="K254" s="2">
        <f t="shared" si="23"/>
        <v>2.3837482814718651</v>
      </c>
      <c r="L254" s="2">
        <v>1</v>
      </c>
      <c r="M254" s="2">
        <f t="shared" si="18"/>
        <v>-1.5291925503646553E-9</v>
      </c>
      <c r="N254" s="2">
        <f t="shared" si="19"/>
        <v>1.8225665421311987E-9</v>
      </c>
      <c r="O254" s="2">
        <f t="shared" si="20"/>
        <v>1.5098401418001117E-9</v>
      </c>
    </row>
    <row r="255" spans="8:15" ht="15" thickBot="1" x14ac:dyDescent="0.35">
      <c r="H255" s="2">
        <v>252</v>
      </c>
      <c r="I255" s="2">
        <f t="shared" si="21"/>
        <v>21.541098157607841</v>
      </c>
      <c r="J255" s="2">
        <f t="shared" si="22"/>
        <v>2.7165078933162108</v>
      </c>
      <c r="K255" s="2">
        <f t="shared" si="23"/>
        <v>2.3837482829817054</v>
      </c>
      <c r="L255" s="2">
        <v>1</v>
      </c>
      <c r="M255" s="2">
        <f t="shared" si="18"/>
        <v>-2.2068309402101249E-9</v>
      </c>
      <c r="N255" s="2">
        <f t="shared" si="19"/>
        <v>1.656404124972255E-9</v>
      </c>
      <c r="O255" s="2">
        <f t="shared" si="20"/>
        <v>1.484250500283224E-9</v>
      </c>
    </row>
    <row r="256" spans="8:15" ht="15" thickBot="1" x14ac:dyDescent="0.35">
      <c r="H256" s="2">
        <v>253</v>
      </c>
      <c r="I256" s="2">
        <f t="shared" si="21"/>
        <v>21.541098155401009</v>
      </c>
      <c r="J256" s="2">
        <f t="shared" si="22"/>
        <v>2.7165078949726151</v>
      </c>
      <c r="K256" s="2">
        <f t="shared" si="23"/>
        <v>2.3837482844659559</v>
      </c>
      <c r="L256" s="2">
        <v>1</v>
      </c>
      <c r="M256" s="2">
        <f t="shared" si="18"/>
        <v>-2.6788216089812522E-9</v>
      </c>
      <c r="N256" s="2">
        <f t="shared" si="19"/>
        <v>1.4166088302403068E-9</v>
      </c>
      <c r="O256" s="2">
        <f t="shared" si="20"/>
        <v>1.3779311025530205E-9</v>
      </c>
    </row>
    <row r="257" spans="8:15" ht="15" thickBot="1" x14ac:dyDescent="0.35">
      <c r="H257" s="2">
        <v>254</v>
      </c>
      <c r="I257" s="2">
        <f t="shared" si="21"/>
        <v>21.541098152722189</v>
      </c>
      <c r="J257" s="2">
        <f t="shared" si="22"/>
        <v>2.7165078963892242</v>
      </c>
      <c r="K257" s="2">
        <f t="shared" si="23"/>
        <v>2.383748285843887</v>
      </c>
      <c r="L257" s="2">
        <v>1</v>
      </c>
      <c r="M257" s="2">
        <f t="shared" si="18"/>
        <v>-2.9431215242681219E-9</v>
      </c>
      <c r="N257" s="2">
        <f t="shared" si="19"/>
        <v>1.1255276710642192E-9</v>
      </c>
      <c r="O257" s="2">
        <f t="shared" si="20"/>
        <v>1.2065413113049317E-9</v>
      </c>
    </row>
    <row r="258" spans="8:15" ht="15" thickBot="1" x14ac:dyDescent="0.35">
      <c r="H258" s="2">
        <v>255</v>
      </c>
      <c r="I258" s="2">
        <f t="shared" si="21"/>
        <v>21.541098149779067</v>
      </c>
      <c r="J258" s="2">
        <f t="shared" si="22"/>
        <v>2.7165078975147519</v>
      </c>
      <c r="K258" s="2">
        <f t="shared" si="23"/>
        <v>2.3837482870504285</v>
      </c>
      <c r="L258" s="2">
        <v>1</v>
      </c>
      <c r="M258" s="2">
        <f t="shared" si="18"/>
        <v>-3.0096538594648337E-9</v>
      </c>
      <c r="N258" s="2">
        <f t="shared" si="19"/>
        <v>8.0572770677633798E-10</v>
      </c>
      <c r="O258" s="2">
        <f t="shared" si="20"/>
        <v>9.8754049382421272E-10</v>
      </c>
    </row>
    <row r="259" spans="8:15" ht="15" thickBot="1" x14ac:dyDescent="0.35">
      <c r="H259" s="2">
        <v>256</v>
      </c>
      <c r="I259" s="2">
        <f t="shared" si="21"/>
        <v>21.541098146769414</v>
      </c>
      <c r="J259" s="2">
        <f t="shared" si="22"/>
        <v>2.7165078983204793</v>
      </c>
      <c r="K259" s="2">
        <f t="shared" si="23"/>
        <v>2.3837482880379692</v>
      </c>
      <c r="L259" s="2">
        <v>1</v>
      </c>
      <c r="M259" s="2">
        <f t="shared" si="18"/>
        <v>-2.8983215827338427E-9</v>
      </c>
      <c r="N259" s="2">
        <f t="shared" si="19"/>
        <v>4.78697081973678E-10</v>
      </c>
      <c r="O259" s="2">
        <f t="shared" si="20"/>
        <v>7.3898853703013856E-10</v>
      </c>
    </row>
    <row r="260" spans="8:15" ht="15" thickBot="1" x14ac:dyDescent="0.35">
      <c r="H260" s="2">
        <v>257</v>
      </c>
      <c r="I260" s="2">
        <f t="shared" si="21"/>
        <v>21.541098143871093</v>
      </c>
      <c r="J260" s="2">
        <f t="shared" si="22"/>
        <v>2.7165078987991764</v>
      </c>
      <c r="K260" s="2">
        <f t="shared" si="23"/>
        <v>2.3837482887769577</v>
      </c>
      <c r="L260" s="2">
        <v>1</v>
      </c>
      <c r="M260" s="2">
        <f t="shared" ref="M260:M293" si="24">($B$8/$B$3)-(I260/$B$6)-($B$12*J260*I260)+($B$15*K260)</f>
        <v>-2.6366868688398881E-9</v>
      </c>
      <c r="N260" s="2">
        <f t="shared" ref="N260:N293" si="25">-J260/$B$6+$B$12*J260*I260-$B$13*J260-$B$14*J260</f>
        <v>1.6376477951496327E-10</v>
      </c>
      <c r="O260" s="2">
        <f t="shared" ref="O260:O293" si="26">$B$7/$B$3-K260/$B$6+$B$14*J260-$B$15*K260-$B$13*K260</f>
        <v>4.784509455291186E-10</v>
      </c>
    </row>
    <row r="261" spans="8:15" ht="15" thickBot="1" x14ac:dyDescent="0.35">
      <c r="H261" s="2">
        <v>258</v>
      </c>
      <c r="I261" s="2">
        <f t="shared" ref="I261:I293" si="27">I260+M260*L260</f>
        <v>21.541098141234407</v>
      </c>
      <c r="J261" s="2">
        <f t="shared" ref="J261:J293" si="28">J260+N260*L261</f>
        <v>2.7165078989629414</v>
      </c>
      <c r="K261" s="2">
        <f t="shared" ref="K261:K293" si="29">K260+O260*L261</f>
        <v>2.3837482892554087</v>
      </c>
      <c r="L261" s="2">
        <v>1</v>
      </c>
      <c r="M261" s="2">
        <f t="shared" si="24"/>
        <v>-2.2575010749648072E-9</v>
      </c>
      <c r="N261" s="2">
        <f t="shared" si="25"/>
        <v>-1.2273781990757016E-10</v>
      </c>
      <c r="O261" s="2">
        <f t="shared" si="26"/>
        <v>2.2207025107690015E-10</v>
      </c>
    </row>
    <row r="262" spans="8:15" ht="15" thickBot="1" x14ac:dyDescent="0.35">
      <c r="H262" s="2">
        <v>259</v>
      </c>
      <c r="I262" s="2">
        <f t="shared" si="27"/>
        <v>21.541098138976906</v>
      </c>
      <c r="J262" s="2">
        <f t="shared" si="28"/>
        <v>2.7165078988402036</v>
      </c>
      <c r="K262" s="2">
        <f t="shared" si="29"/>
        <v>2.3837482894774791</v>
      </c>
      <c r="L262" s="2">
        <v>1</v>
      </c>
      <c r="M262" s="2">
        <f t="shared" si="24"/>
        <v>-1.79623205198709E-9</v>
      </c>
      <c r="N262" s="2">
        <f t="shared" si="25"/>
        <v>-3.6803915470784432E-10</v>
      </c>
      <c r="O262" s="2">
        <f t="shared" si="26"/>
        <v>-1.6176060491090993E-11</v>
      </c>
    </row>
    <row r="263" spans="8:15" ht="15" thickBot="1" x14ac:dyDescent="0.35">
      <c r="H263" s="2">
        <v>260</v>
      </c>
      <c r="I263" s="2">
        <f t="shared" si="27"/>
        <v>21.541098137180676</v>
      </c>
      <c r="J263" s="2">
        <f t="shared" si="28"/>
        <v>2.7165078984721642</v>
      </c>
      <c r="K263" s="2">
        <f t="shared" si="29"/>
        <v>2.3837482894613031</v>
      </c>
      <c r="L263" s="2">
        <v>1</v>
      </c>
      <c r="M263" s="2">
        <f t="shared" si="24"/>
        <v>-1.2887391154237093E-9</v>
      </c>
      <c r="N263" s="2">
        <f t="shared" si="25"/>
        <v>-5.6321769470457639E-10</v>
      </c>
      <c r="O263" s="2">
        <f t="shared" si="26"/>
        <v>-2.2500967755689771E-10</v>
      </c>
    </row>
    <row r="264" spans="8:15" ht="15" thickBot="1" x14ac:dyDescent="0.35">
      <c r="H264" s="2">
        <v>261</v>
      </c>
      <c r="I264" s="2">
        <f t="shared" si="27"/>
        <v>21.541098135891936</v>
      </c>
      <c r="J264" s="2">
        <f t="shared" si="28"/>
        <v>2.7165078979089463</v>
      </c>
      <c r="K264" s="2">
        <f t="shared" si="29"/>
        <v>2.3837482892362933</v>
      </c>
      <c r="L264" s="2">
        <v>1</v>
      </c>
      <c r="M264" s="2">
        <f t="shared" si="24"/>
        <v>-7.6920225744459003E-10</v>
      </c>
      <c r="N264" s="2">
        <f t="shared" si="25"/>
        <v>-7.0325256729120156E-10</v>
      </c>
      <c r="O264" s="2">
        <f t="shared" si="26"/>
        <v>-3.9615788427482812E-10</v>
      </c>
    </row>
    <row r="265" spans="8:15" ht="15" thickBot="1" x14ac:dyDescent="0.35">
      <c r="H265" s="2">
        <v>262</v>
      </c>
      <c r="I265" s="2">
        <f t="shared" si="27"/>
        <v>21.541098135122734</v>
      </c>
      <c r="J265" s="2">
        <f t="shared" si="28"/>
        <v>2.7165078972056937</v>
      </c>
      <c r="K265" s="2">
        <f t="shared" si="29"/>
        <v>2.3837482888401356</v>
      </c>
      <c r="L265" s="2">
        <v>1</v>
      </c>
      <c r="M265" s="2">
        <f t="shared" si="24"/>
        <v>-2.6839197531103309E-10</v>
      </c>
      <c r="N265" s="2">
        <f t="shared" si="25"/>
        <v>-7.8683459747708184E-10</v>
      </c>
      <c r="O265" s="2">
        <f t="shared" si="26"/>
        <v>-5.2446780252068947E-10</v>
      </c>
    </row>
    <row r="266" spans="8:15" ht="15" thickBot="1" x14ac:dyDescent="0.35">
      <c r="H266" s="2">
        <v>263</v>
      </c>
      <c r="I266" s="2">
        <f t="shared" si="27"/>
        <v>21.541098134854341</v>
      </c>
      <c r="J266" s="2">
        <f t="shared" si="28"/>
        <v>2.7165078964188591</v>
      </c>
      <c r="K266" s="2">
        <f t="shared" si="29"/>
        <v>2.383748288315668</v>
      </c>
      <c r="L266" s="2">
        <v>1</v>
      </c>
      <c r="M266" s="2">
        <f t="shared" si="24"/>
        <v>1.8765988762936558E-10</v>
      </c>
      <c r="N266" s="2">
        <f t="shared" si="25"/>
        <v>-8.1599793588793545E-10</v>
      </c>
      <c r="O266" s="2">
        <f t="shared" si="26"/>
        <v>-6.0782068267428713E-10</v>
      </c>
    </row>
    <row r="267" spans="8:15" ht="15" thickBot="1" x14ac:dyDescent="0.35">
      <c r="H267" s="2">
        <v>264</v>
      </c>
      <c r="I267" s="2">
        <f t="shared" si="27"/>
        <v>21.541098135042002</v>
      </c>
      <c r="J267" s="2">
        <f t="shared" si="28"/>
        <v>2.7165078956028612</v>
      </c>
      <c r="K267" s="2">
        <f t="shared" si="29"/>
        <v>2.3837482877078475</v>
      </c>
      <c r="L267" s="2">
        <v>1</v>
      </c>
      <c r="M267" s="2">
        <f t="shared" si="24"/>
        <v>5.7856097690489605E-10</v>
      </c>
      <c r="N267" s="2">
        <f t="shared" si="25"/>
        <v>-7.956064695946452E-10</v>
      </c>
      <c r="O267" s="2">
        <f t="shared" si="26"/>
        <v>-6.4688865375472915E-10</v>
      </c>
    </row>
    <row r="268" spans="8:15" ht="15" thickBot="1" x14ac:dyDescent="0.35">
      <c r="H268" s="2">
        <v>265</v>
      </c>
      <c r="I268" s="2">
        <f t="shared" si="27"/>
        <v>21.541098135620562</v>
      </c>
      <c r="J268" s="2">
        <f t="shared" si="28"/>
        <v>2.716507894807255</v>
      </c>
      <c r="K268" s="2">
        <f t="shared" si="29"/>
        <v>2.3837482870609588</v>
      </c>
      <c r="L268" s="2">
        <v>1</v>
      </c>
      <c r="M268" s="2">
        <f t="shared" si="24"/>
        <v>8.9003826531097729E-10</v>
      </c>
      <c r="N268" s="2">
        <f t="shared" si="25"/>
        <v>-7.3274009082524572E-10</v>
      </c>
      <c r="O268" s="2">
        <f t="shared" si="26"/>
        <v>-6.4476290972947936E-10</v>
      </c>
    </row>
    <row r="269" spans="8:15" ht="15" thickBot="1" x14ac:dyDescent="0.35">
      <c r="H269" s="2">
        <v>266</v>
      </c>
      <c r="I269" s="2">
        <f t="shared" si="27"/>
        <v>21.541098136510598</v>
      </c>
      <c r="J269" s="2">
        <f t="shared" si="28"/>
        <v>2.7165078940745149</v>
      </c>
      <c r="K269" s="2">
        <f t="shared" si="29"/>
        <v>2.3837482864161958</v>
      </c>
      <c r="L269" s="2">
        <v>1</v>
      </c>
      <c r="M269" s="2">
        <f t="shared" si="24"/>
        <v>1.1140088851391283E-9</v>
      </c>
      <c r="N269" s="2">
        <f t="shared" si="25"/>
        <v>-6.3602856315014833E-10</v>
      </c>
      <c r="O269" s="2">
        <f t="shared" si="26"/>
        <v>-6.0649330002604529E-10</v>
      </c>
    </row>
    <row r="270" spans="8:15" ht="15" thickBot="1" x14ac:dyDescent="0.35">
      <c r="H270" s="2">
        <v>267</v>
      </c>
      <c r="I270" s="2">
        <f t="shared" si="27"/>
        <v>21.541098137624608</v>
      </c>
      <c r="J270" s="2">
        <f t="shared" si="28"/>
        <v>2.7165078934384863</v>
      </c>
      <c r="K270" s="2">
        <f t="shared" si="29"/>
        <v>2.3837482858097028</v>
      </c>
      <c r="L270" s="2">
        <v>1</v>
      </c>
      <c r="M270" s="2">
        <f t="shared" si="24"/>
        <v>1.2482972433502937E-9</v>
      </c>
      <c r="N270" s="2">
        <f t="shared" si="25"/>
        <v>-5.1497983655224289E-10</v>
      </c>
      <c r="O270" s="2">
        <f t="shared" si="26"/>
        <v>-5.38563083019028E-10</v>
      </c>
    </row>
    <row r="271" spans="8:15" ht="15" thickBot="1" x14ac:dyDescent="0.35">
      <c r="H271" s="2">
        <v>268</v>
      </c>
      <c r="I271" s="2">
        <f t="shared" si="27"/>
        <v>21.541098138872904</v>
      </c>
      <c r="J271" s="2">
        <f t="shared" si="28"/>
        <v>2.7165078929235067</v>
      </c>
      <c r="K271" s="2">
        <f t="shared" si="29"/>
        <v>2.3837482852711398</v>
      </c>
      <c r="L271" s="2">
        <v>1</v>
      </c>
      <c r="M271" s="2">
        <f t="shared" si="24"/>
        <v>1.296049934040866E-9</v>
      </c>
      <c r="N271" s="2">
        <f t="shared" si="25"/>
        <v>-3.7933944874168901E-10</v>
      </c>
      <c r="O271" s="2">
        <f t="shared" si="26"/>
        <v>-4.4835546386678971E-10</v>
      </c>
    </row>
    <row r="272" spans="8:15" ht="15" thickBot="1" x14ac:dyDescent="0.35">
      <c r="H272" s="2">
        <v>269</v>
      </c>
      <c r="I272" s="2">
        <f t="shared" si="27"/>
        <v>21.541098140168955</v>
      </c>
      <c r="J272" s="2">
        <f t="shared" si="28"/>
        <v>2.7165078925441675</v>
      </c>
      <c r="K272" s="2">
        <f t="shared" si="29"/>
        <v>2.3837482848227842</v>
      </c>
      <c r="L272" s="2">
        <v>1</v>
      </c>
      <c r="M272" s="2">
        <f t="shared" si="24"/>
        <v>1.2649226110994505E-9</v>
      </c>
      <c r="N272" s="2">
        <f t="shared" si="25"/>
        <v>-2.3851010055864208E-10</v>
      </c>
      <c r="O272" s="2">
        <f t="shared" si="26"/>
        <v>-3.436269047085716E-10</v>
      </c>
    </row>
    <row r="273" spans="8:15" ht="15" thickBot="1" x14ac:dyDescent="0.35">
      <c r="H273" s="2">
        <v>270</v>
      </c>
      <c r="I273" s="2">
        <f t="shared" si="27"/>
        <v>21.541098141433878</v>
      </c>
      <c r="J273" s="2">
        <f t="shared" si="28"/>
        <v>2.7165078923056574</v>
      </c>
      <c r="K273" s="2">
        <f t="shared" si="29"/>
        <v>2.3837482844791573</v>
      </c>
      <c r="L273" s="2">
        <v>1</v>
      </c>
      <c r="M273" s="2">
        <f t="shared" si="24"/>
        <v>1.1661109855509721E-9</v>
      </c>
      <c r="N273" s="2">
        <f t="shared" si="25"/>
        <v>-1.01063601931628E-10</v>
      </c>
      <c r="O273" s="2">
        <f t="shared" si="26"/>
        <v>-2.3202861854088042E-10</v>
      </c>
    </row>
    <row r="274" spans="8:15" ht="15" thickBot="1" x14ac:dyDescent="0.35">
      <c r="H274" s="2">
        <v>271</v>
      </c>
      <c r="I274" s="2">
        <f t="shared" si="27"/>
        <v>21.541098142599989</v>
      </c>
      <c r="J274" s="2">
        <f t="shared" si="28"/>
        <v>2.7165078922045938</v>
      </c>
      <c r="K274" s="2">
        <f t="shared" si="29"/>
        <v>2.3837482842471287</v>
      </c>
      <c r="L274" s="2">
        <v>1</v>
      </c>
      <c r="M274" s="2">
        <f t="shared" si="24"/>
        <v>1.0132885641667144E-9</v>
      </c>
      <c r="N274" s="2">
        <f t="shared" si="25"/>
        <v>2.5646151868841116E-11</v>
      </c>
      <c r="O274" s="2">
        <f t="shared" si="26"/>
        <v>-1.206815758436619E-10</v>
      </c>
    </row>
    <row r="275" spans="8:15" ht="15" thickBot="1" x14ac:dyDescent="0.35">
      <c r="H275" s="2">
        <v>272</v>
      </c>
      <c r="I275" s="2">
        <f t="shared" si="27"/>
        <v>21.541098143613276</v>
      </c>
      <c r="J275" s="2">
        <f t="shared" si="28"/>
        <v>2.7165078922302399</v>
      </c>
      <c r="K275" s="2">
        <f t="shared" si="29"/>
        <v>2.383748284126447</v>
      </c>
      <c r="L275" s="2">
        <v>1</v>
      </c>
      <c r="M275" s="2">
        <f t="shared" si="24"/>
        <v>8.2154438807435781E-10</v>
      </c>
      <c r="N275" s="2">
        <f t="shared" si="25"/>
        <v>1.3575007784538684E-10</v>
      </c>
      <c r="O275" s="2">
        <f t="shared" si="26"/>
        <v>-1.5841772338376359E-11</v>
      </c>
    </row>
    <row r="276" spans="8:15" ht="15" thickBot="1" x14ac:dyDescent="0.35">
      <c r="H276" s="2">
        <v>273</v>
      </c>
      <c r="I276" s="2">
        <f t="shared" si="27"/>
        <v>21.54109814443482</v>
      </c>
      <c r="J276" s="2">
        <f t="shared" si="28"/>
        <v>2.71650789236599</v>
      </c>
      <c r="K276" s="2">
        <f t="shared" si="29"/>
        <v>2.383748284110605</v>
      </c>
      <c r="L276" s="2">
        <v>1</v>
      </c>
      <c r="M276" s="2">
        <f t="shared" si="24"/>
        <v>6.0635874099546072E-10</v>
      </c>
      <c r="N276" s="2">
        <f t="shared" si="25"/>
        <v>2.2502000263102673E-10</v>
      </c>
      <c r="O276" s="2">
        <f t="shared" si="26"/>
        <v>7.7350570393264206E-11</v>
      </c>
    </row>
    <row r="277" spans="8:15" ht="15" thickBot="1" x14ac:dyDescent="0.35">
      <c r="H277" s="2">
        <v>274</v>
      </c>
      <c r="I277" s="2">
        <f t="shared" si="27"/>
        <v>21.541098145041179</v>
      </c>
      <c r="J277" s="2">
        <f t="shared" si="28"/>
        <v>2.71650789259101</v>
      </c>
      <c r="K277" s="2">
        <f t="shared" si="29"/>
        <v>2.3837482841879556</v>
      </c>
      <c r="L277" s="2">
        <v>1</v>
      </c>
      <c r="M277" s="2">
        <f t="shared" si="24"/>
        <v>3.8268344049185998E-10</v>
      </c>
      <c r="N277" s="2">
        <f t="shared" si="25"/>
        <v>2.9090729825043127E-10</v>
      </c>
      <c r="O277" s="2">
        <f t="shared" si="26"/>
        <v>1.5502854555649037E-10</v>
      </c>
    </row>
    <row r="278" spans="8:15" ht="15" thickBot="1" x14ac:dyDescent="0.35">
      <c r="H278" s="2">
        <v>275</v>
      </c>
      <c r="I278" s="2">
        <f t="shared" si="27"/>
        <v>21.541098145423863</v>
      </c>
      <c r="J278" s="2">
        <f t="shared" si="28"/>
        <v>2.7165078928819173</v>
      </c>
      <c r="K278" s="2">
        <f t="shared" si="29"/>
        <v>2.383748284342984</v>
      </c>
      <c r="L278" s="2">
        <v>1</v>
      </c>
      <c r="M278" s="2">
        <f t="shared" si="24"/>
        <v>1.6416179526856922E-10</v>
      </c>
      <c r="N278" s="2">
        <f t="shared" si="25"/>
        <v>3.3248959141474188E-10</v>
      </c>
      <c r="O278" s="2">
        <f t="shared" si="26"/>
        <v>2.1466206590048387E-10</v>
      </c>
    </row>
    <row r="279" spans="8:15" ht="15" thickBot="1" x14ac:dyDescent="0.35">
      <c r="H279" s="2">
        <v>276</v>
      </c>
      <c r="I279" s="2">
        <f t="shared" si="27"/>
        <v>21.541098145588023</v>
      </c>
      <c r="J279" s="2">
        <f t="shared" si="28"/>
        <v>2.7165078932144069</v>
      </c>
      <c r="K279" s="2">
        <f t="shared" si="29"/>
        <v>2.3837482845576461</v>
      </c>
      <c r="L279" s="2">
        <v>1</v>
      </c>
      <c r="M279" s="2">
        <f t="shared" si="24"/>
        <v>-3.7486014292653635E-11</v>
      </c>
      <c r="N279" s="2">
        <f t="shared" si="25"/>
        <v>3.5032732270678935E-10</v>
      </c>
      <c r="O279" s="2">
        <f t="shared" si="26"/>
        <v>2.5504343081905745E-10</v>
      </c>
    </row>
    <row r="280" spans="8:15" ht="15" thickBot="1" x14ac:dyDescent="0.35">
      <c r="H280" s="2">
        <v>277</v>
      </c>
      <c r="I280" s="2">
        <f t="shared" si="27"/>
        <v>21.541098145550539</v>
      </c>
      <c r="J280" s="2">
        <f t="shared" si="28"/>
        <v>2.7165078935647342</v>
      </c>
      <c r="K280" s="2">
        <f t="shared" si="29"/>
        <v>2.3837482848126896</v>
      </c>
      <c r="L280" s="2">
        <v>1</v>
      </c>
      <c r="M280" s="2">
        <f t="shared" si="24"/>
        <v>-2.1289503493449047E-10</v>
      </c>
      <c r="N280" s="2">
        <f t="shared" si="25"/>
        <v>3.462543585186495E-10</v>
      </c>
      <c r="O280" s="2">
        <f t="shared" si="26"/>
        <v>2.7619528886191347E-10</v>
      </c>
    </row>
    <row r="281" spans="8:15" ht="15" thickBot="1" x14ac:dyDescent="0.35">
      <c r="H281" s="2">
        <v>278</v>
      </c>
      <c r="I281" s="2">
        <f t="shared" si="27"/>
        <v>21.541098145337642</v>
      </c>
      <c r="J281" s="2">
        <f t="shared" si="28"/>
        <v>2.7165078939109888</v>
      </c>
      <c r="K281" s="2">
        <f t="shared" si="29"/>
        <v>2.3837482850888847</v>
      </c>
      <c r="L281" s="2">
        <v>1</v>
      </c>
      <c r="M281" s="2">
        <f t="shared" si="24"/>
        <v>-3.5530178799092482E-10</v>
      </c>
      <c r="N281" s="2">
        <f t="shared" si="25"/>
        <v>3.2312064135453511E-10</v>
      </c>
      <c r="O281" s="2">
        <f t="shared" si="26"/>
        <v>2.7922586465223276E-10</v>
      </c>
    </row>
    <row r="282" spans="8:15" ht="15" thickBot="1" x14ac:dyDescent="0.35">
      <c r="H282" s="2">
        <v>279</v>
      </c>
      <c r="I282" s="2">
        <f t="shared" si="27"/>
        <v>21.541098144982339</v>
      </c>
      <c r="J282" s="2">
        <f t="shared" si="28"/>
        <v>2.7165078942341094</v>
      </c>
      <c r="K282" s="2">
        <f t="shared" si="29"/>
        <v>2.3837482853681107</v>
      </c>
      <c r="L282" s="2">
        <v>1</v>
      </c>
      <c r="M282" s="2">
        <f t="shared" si="24"/>
        <v>-4.6061443548239822E-10</v>
      </c>
      <c r="N282" s="2">
        <f t="shared" si="25"/>
        <v>2.8451352385161499E-10</v>
      </c>
      <c r="O282" s="2">
        <f t="shared" si="26"/>
        <v>2.6612900771993964E-10</v>
      </c>
    </row>
    <row r="283" spans="8:15" ht="15" thickBot="1" x14ac:dyDescent="0.35">
      <c r="H283" s="2">
        <v>280</v>
      </c>
      <c r="I283" s="2">
        <f t="shared" si="27"/>
        <v>21.541098144521726</v>
      </c>
      <c r="J283" s="2">
        <f t="shared" si="28"/>
        <v>2.7165078945186227</v>
      </c>
      <c r="K283" s="2">
        <f t="shared" si="29"/>
        <v>2.3837482856342396</v>
      </c>
      <c r="L283" s="2">
        <v>1</v>
      </c>
      <c r="M283" s="2">
        <f t="shared" si="24"/>
        <v>-5.2732573863067955E-10</v>
      </c>
      <c r="N283" s="2">
        <f t="shared" si="25"/>
        <v>2.3446289354467353E-10</v>
      </c>
      <c r="O283" s="2">
        <f t="shared" si="26"/>
        <v>2.3957602568458469E-10</v>
      </c>
    </row>
    <row r="284" spans="8:15" ht="15" thickBot="1" x14ac:dyDescent="0.35">
      <c r="H284" s="2">
        <v>281</v>
      </c>
      <c r="I284" s="2">
        <f t="shared" si="27"/>
        <v>21.5410981439944</v>
      </c>
      <c r="J284" s="2">
        <f t="shared" si="28"/>
        <v>2.7165078947530858</v>
      </c>
      <c r="K284" s="2">
        <f t="shared" si="29"/>
        <v>2.3837482858738155</v>
      </c>
      <c r="L284" s="2">
        <v>1</v>
      </c>
      <c r="M284" s="2">
        <f t="shared" si="24"/>
        <v>-5.5628746054026124E-10</v>
      </c>
      <c r="N284" s="2">
        <f t="shared" si="25"/>
        <v>1.771633950653495E-10</v>
      </c>
      <c r="O284" s="2">
        <f t="shared" si="26"/>
        <v>2.0267465483669866E-10</v>
      </c>
    </row>
    <row r="285" spans="8:15" ht="15" thickBot="1" x14ac:dyDescent="0.35">
      <c r="H285" s="2">
        <v>282</v>
      </c>
      <c r="I285" s="2">
        <f t="shared" si="27"/>
        <v>21.541098143438113</v>
      </c>
      <c r="J285" s="2">
        <f t="shared" si="28"/>
        <v>2.716507894930249</v>
      </c>
      <c r="K285" s="2">
        <f t="shared" si="29"/>
        <v>2.3837482860764903</v>
      </c>
      <c r="L285" s="2">
        <v>1</v>
      </c>
      <c r="M285" s="2">
        <f t="shared" si="24"/>
        <v>-5.50379297692416E-10</v>
      </c>
      <c r="N285" s="2">
        <f t="shared" si="25"/>
        <v>1.1671708044502793E-10</v>
      </c>
      <c r="O285" s="2">
        <f t="shared" si="26"/>
        <v>1.5874512815372555E-10</v>
      </c>
    </row>
    <row r="286" spans="8:15" ht="15" thickBot="1" x14ac:dyDescent="0.35">
      <c r="H286" s="2">
        <v>283</v>
      </c>
      <c r="I286" s="2">
        <f t="shared" si="27"/>
        <v>21.541098142887734</v>
      </c>
      <c r="J286" s="2">
        <f t="shared" si="28"/>
        <v>2.7165078950469663</v>
      </c>
      <c r="K286" s="2">
        <f t="shared" si="29"/>
        <v>2.3837482862352353</v>
      </c>
      <c r="L286" s="2">
        <v>1</v>
      </c>
      <c r="M286" s="2">
        <f t="shared" si="24"/>
        <v>-5.1410786738870229E-10</v>
      </c>
      <c r="N286" s="2">
        <f t="shared" si="25"/>
        <v>5.69124747329397E-11</v>
      </c>
      <c r="O286" s="2">
        <f t="shared" si="26"/>
        <v>1.1110989905915858E-10</v>
      </c>
    </row>
    <row r="287" spans="8:15" ht="15" thickBot="1" x14ac:dyDescent="0.35">
      <c r="H287" s="2">
        <v>284</v>
      </c>
      <c r="I287" s="2">
        <f t="shared" si="27"/>
        <v>21.541098142373627</v>
      </c>
      <c r="J287" s="2">
        <f t="shared" si="28"/>
        <v>2.716507895103879</v>
      </c>
      <c r="K287" s="2">
        <f t="shared" si="29"/>
        <v>2.3837482863463451</v>
      </c>
      <c r="L287" s="2">
        <v>1</v>
      </c>
      <c r="M287" s="2">
        <f t="shared" si="24"/>
        <v>-4.5315240448928762E-10</v>
      </c>
      <c r="N287" s="2">
        <f t="shared" si="25"/>
        <v>1.0502709812953981E-12</v>
      </c>
      <c r="O287" s="2">
        <f t="shared" si="26"/>
        <v>6.2900351593953019E-11</v>
      </c>
    </row>
    <row r="288" spans="8:15" ht="15" thickBot="1" x14ac:dyDescent="0.35">
      <c r="H288" s="2">
        <v>285</v>
      </c>
      <c r="I288" s="2">
        <f t="shared" si="27"/>
        <v>21.541098141920475</v>
      </c>
      <c r="J288" s="2">
        <f t="shared" si="28"/>
        <v>2.7165078951049293</v>
      </c>
      <c r="K288" s="2">
        <f t="shared" si="29"/>
        <v>2.3837482864092454</v>
      </c>
      <c r="L288" s="2">
        <v>1</v>
      </c>
      <c r="M288" s="2">
        <f t="shared" si="24"/>
        <v>-3.7390712748219812E-10</v>
      </c>
      <c r="N288" s="2">
        <f t="shared" si="25"/>
        <v>-4.8189452428459845E-11</v>
      </c>
      <c r="O288" s="2">
        <f t="shared" si="26"/>
        <v>1.6907253375109121E-11</v>
      </c>
    </row>
    <row r="289" spans="8:15" ht="15" thickBot="1" x14ac:dyDescent="0.35">
      <c r="H289" s="2">
        <v>286</v>
      </c>
      <c r="I289" s="2">
        <f t="shared" si="27"/>
        <v>21.54109814154657</v>
      </c>
      <c r="J289" s="2">
        <f t="shared" si="28"/>
        <v>2.7165078950567398</v>
      </c>
      <c r="K289" s="2">
        <f t="shared" si="29"/>
        <v>2.3837482864261528</v>
      </c>
      <c r="L289" s="2">
        <v>1</v>
      </c>
      <c r="M289" s="2">
        <f t="shared" si="24"/>
        <v>-2.8303293042597488E-10</v>
      </c>
      <c r="N289" s="2">
        <f t="shared" si="25"/>
        <v>-8.8818730148432223E-11</v>
      </c>
      <c r="O289" s="2">
        <f t="shared" si="26"/>
        <v>-2.453859337947506E-11</v>
      </c>
    </row>
    <row r="290" spans="8:15" ht="15" thickBot="1" x14ac:dyDescent="0.35">
      <c r="H290" s="2">
        <v>287</v>
      </c>
      <c r="I290" s="2">
        <f t="shared" si="27"/>
        <v>21.541098141263536</v>
      </c>
      <c r="J290" s="2">
        <f t="shared" si="28"/>
        <v>2.7165078949679211</v>
      </c>
      <c r="K290" s="2">
        <f t="shared" si="29"/>
        <v>2.3837482864016142</v>
      </c>
      <c r="L290" s="2">
        <v>1</v>
      </c>
      <c r="M290" s="2">
        <f t="shared" si="24"/>
        <v>-1.8705126336726607E-10</v>
      </c>
      <c r="N290" s="2">
        <f t="shared" si="25"/>
        <v>-1.1957279610896876E-10</v>
      </c>
      <c r="O290" s="2">
        <f t="shared" si="26"/>
        <v>-5.9641180882863409E-11</v>
      </c>
    </row>
    <row r="291" spans="8:15" ht="15" thickBot="1" x14ac:dyDescent="0.35">
      <c r="H291" s="2">
        <v>288</v>
      </c>
      <c r="I291" s="2">
        <f t="shared" si="27"/>
        <v>21.541098141076485</v>
      </c>
      <c r="J291" s="2">
        <f t="shared" si="28"/>
        <v>2.7165078948483483</v>
      </c>
      <c r="K291" s="2">
        <f t="shared" si="29"/>
        <v>2.383748286341973</v>
      </c>
      <c r="L291" s="2">
        <v>1</v>
      </c>
      <c r="M291" s="2">
        <f t="shared" si="24"/>
        <v>-9.1992413686625696E-11</v>
      </c>
      <c r="N291" s="2">
        <f t="shared" si="25"/>
        <v>-1.398976490207815E-10</v>
      </c>
      <c r="O291" s="2">
        <f t="shared" si="26"/>
        <v>-8.7177598473431317E-11</v>
      </c>
    </row>
    <row r="292" spans="8:15" ht="15" thickBot="1" x14ac:dyDescent="0.35">
      <c r="H292" s="2">
        <v>289</v>
      </c>
      <c r="I292" s="2">
        <f t="shared" si="27"/>
        <v>21.541098140984491</v>
      </c>
      <c r="J292" s="2">
        <f t="shared" si="28"/>
        <v>2.7165078947084504</v>
      </c>
      <c r="K292" s="2">
        <f t="shared" si="29"/>
        <v>2.3837482862547956</v>
      </c>
      <c r="L292" s="2">
        <v>1</v>
      </c>
      <c r="M292" s="2">
        <f t="shared" si="24"/>
        <v>-3.1112890042095387E-12</v>
      </c>
      <c r="N292" s="2">
        <f t="shared" si="25"/>
        <v>-1.4989431917911133E-10</v>
      </c>
      <c r="O292" s="2">
        <f t="shared" si="26"/>
        <v>-1.0649803261486568E-10</v>
      </c>
    </row>
    <row r="293" spans="8:15" ht="15" thickBot="1" x14ac:dyDescent="0.35">
      <c r="H293" s="2">
        <v>290</v>
      </c>
      <c r="I293" s="2">
        <f t="shared" si="27"/>
        <v>21.541098140981379</v>
      </c>
      <c r="J293" s="2">
        <f t="shared" si="28"/>
        <v>2.7165078945585561</v>
      </c>
      <c r="K293" s="2">
        <f t="shared" si="29"/>
        <v>2.3837482861482977</v>
      </c>
      <c r="L293" s="2">
        <v>1</v>
      </c>
      <c r="M293" s="2">
        <f t="shared" si="24"/>
        <v>7.5312867053867194E-11</v>
      </c>
      <c r="N293" s="2">
        <f t="shared" si="25"/>
        <v>-1.5023182697859738E-10</v>
      </c>
      <c r="O293" s="2">
        <f t="shared" si="26"/>
        <v>-1.174961239414074E-10</v>
      </c>
    </row>
  </sheetData>
  <mergeCells count="9">
    <mergeCell ref="N1:N2"/>
    <mergeCell ref="O1:O2"/>
    <mergeCell ref="A1:C1"/>
    <mergeCell ref="M1:M2"/>
    <mergeCell ref="H1:H2"/>
    <mergeCell ref="I1:I2"/>
    <mergeCell ref="J1:J2"/>
    <mergeCell ref="K1:K2"/>
    <mergeCell ref="L1:L2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E51981-33FB-4673-BEF1-A61EA8A53119}">
  <dimension ref="A1:O293"/>
  <sheetViews>
    <sheetView tabSelected="1" topLeftCell="O1" workbookViewId="0">
      <selection activeCell="B5" sqref="B5"/>
    </sheetView>
  </sheetViews>
  <sheetFormatPr defaultRowHeight="14.4" x14ac:dyDescent="0.3"/>
  <cols>
    <col min="1" max="1" width="11.5546875" bestFit="1" customWidth="1"/>
    <col min="2" max="2" width="12" bestFit="1" customWidth="1"/>
    <col min="3" max="3" width="18.109375" bestFit="1" customWidth="1"/>
    <col min="6" max="6" width="10" bestFit="1" customWidth="1"/>
    <col min="8" max="8" width="14" bestFit="1" customWidth="1"/>
    <col min="12" max="12" width="15.21875" bestFit="1" customWidth="1"/>
  </cols>
  <sheetData>
    <row r="1" spans="1:15" ht="15" thickBot="1" x14ac:dyDescent="0.35">
      <c r="A1" s="9" t="s">
        <v>0</v>
      </c>
      <c r="B1" s="9"/>
      <c r="C1" s="9"/>
      <c r="H1" s="10" t="s">
        <v>1</v>
      </c>
      <c r="I1" s="8" t="s">
        <v>2</v>
      </c>
      <c r="J1" s="8" t="s">
        <v>3</v>
      </c>
      <c r="K1" s="8" t="s">
        <v>4</v>
      </c>
      <c r="L1" s="8" t="s">
        <v>6</v>
      </c>
      <c r="M1" s="10" t="s">
        <v>29</v>
      </c>
      <c r="N1" s="8" t="s">
        <v>5</v>
      </c>
      <c r="O1" s="8" t="s">
        <v>28</v>
      </c>
    </row>
    <row r="2" spans="1:15" ht="15" thickBot="1" x14ac:dyDescent="0.35">
      <c r="A2" s="4" t="s">
        <v>14</v>
      </c>
      <c r="B2" s="4" t="s">
        <v>16</v>
      </c>
      <c r="C2" s="4" t="s">
        <v>15</v>
      </c>
      <c r="H2" s="11"/>
      <c r="I2" s="8"/>
      <c r="J2" s="8"/>
      <c r="K2" s="8"/>
      <c r="L2" s="8"/>
      <c r="M2" s="11"/>
      <c r="N2" s="8"/>
      <c r="O2" s="8"/>
    </row>
    <row r="3" spans="1:15" ht="15" thickBot="1" x14ac:dyDescent="0.35">
      <c r="A3" s="6" t="s">
        <v>17</v>
      </c>
      <c r="B3" s="5">
        <f>10^7*1000</f>
        <v>10000000000</v>
      </c>
      <c r="C3" s="3" t="s">
        <v>20</v>
      </c>
      <c r="H3" s="2">
        <v>0</v>
      </c>
      <c r="I3" s="2">
        <f>B9</f>
        <v>21.42</v>
      </c>
      <c r="J3" s="2">
        <f>B11</f>
        <v>2.73</v>
      </c>
      <c r="K3" s="2">
        <f>B10</f>
        <v>2.3800000000000003</v>
      </c>
      <c r="L3" s="2">
        <v>1</v>
      </c>
      <c r="M3" s="2">
        <f t="shared" ref="M3:M67" si="0">($B$8/$B$3)-(I3/$B$6)-($B$12*J3*I3)+($B$15*K3)</f>
        <v>0</v>
      </c>
      <c r="N3" s="2">
        <f>-J3/$B$6+$B$12*J3*I3-$B$13*J3-$B$14*J3</f>
        <v>-1.3223917146144348E-2</v>
      </c>
      <c r="O3" s="2">
        <f>$B$7/$B$3-K3/$B$6+$B$14*J3-$B$15*K3-$B$13*K3</f>
        <v>-1.3439894315304954</v>
      </c>
    </row>
    <row r="4" spans="1:15" ht="15" thickBot="1" x14ac:dyDescent="0.35">
      <c r="A4" s="5" t="s">
        <v>18</v>
      </c>
      <c r="B4" s="5">
        <f>6000000*1000/365</f>
        <v>16438356.164383562</v>
      </c>
      <c r="C4" s="3" t="s">
        <v>21</v>
      </c>
      <c r="H4" s="2">
        <v>1</v>
      </c>
      <c r="I4" s="2">
        <f>I3+M3*L3</f>
        <v>21.42</v>
      </c>
      <c r="J4" s="2">
        <f>J3+N3*L4</f>
        <v>2.7167760828538556</v>
      </c>
      <c r="K4" s="2">
        <f>K3+O3*L4</f>
        <v>1.0360105684695049</v>
      </c>
      <c r="L4" s="2">
        <v>1</v>
      </c>
      <c r="M4" s="2">
        <f t="shared" si="0"/>
        <v>-1.3218038604701643</v>
      </c>
      <c r="N4" s="2">
        <f t="shared" ref="N4:N67" si="1">-J4/$B$6+$B$12*J4*I4-$B$13*J4-$B$14*J4</f>
        <v>-1.3159861474097756E-2</v>
      </c>
      <c r="O4" s="2">
        <f t="shared" ref="O4:O67" si="2">$B$7/$B$3-K4/$B$6+$B$14*J4-$B$15*K4-$B$13*K4</f>
        <v>0.33285700182043598</v>
      </c>
    </row>
    <row r="5" spans="1:15" ht="15" thickBot="1" x14ac:dyDescent="0.35">
      <c r="A5" s="5" t="s">
        <v>19</v>
      </c>
      <c r="B5" s="5">
        <f>54.75*10^9/365</f>
        <v>150000000</v>
      </c>
      <c r="C5" s="3" t="s">
        <v>22</v>
      </c>
      <c r="H5" s="2">
        <v>2</v>
      </c>
      <c r="I5" s="2">
        <f t="shared" ref="I5:I68" si="3">I4+M4*L4</f>
        <v>20.098196139529836</v>
      </c>
      <c r="J5" s="2">
        <f t="shared" ref="J5:J68" si="4">J4+N4*L5</f>
        <v>2.7036162213797579</v>
      </c>
      <c r="K5" s="2">
        <f t="shared" ref="K5:K68" si="5">K4+O4*L5</f>
        <v>1.3688675702899409</v>
      </c>
      <c r="L5" s="2">
        <v>1</v>
      </c>
      <c r="M5" s="2">
        <f t="shared" si="0"/>
        <v>-0.83524099291559173</v>
      </c>
      <c r="N5" s="2">
        <f t="shared" si="1"/>
        <v>-0.15604213042894766</v>
      </c>
      <c r="O5" s="2">
        <f t="shared" si="2"/>
        <v>-9.229746428343355E-2</v>
      </c>
    </row>
    <row r="6" spans="1:15" ht="15" thickBot="1" x14ac:dyDescent="0.35">
      <c r="A6" s="5" t="s">
        <v>7</v>
      </c>
      <c r="B6" s="5">
        <v>608.29999999999995</v>
      </c>
      <c r="C6" s="3" t="s">
        <v>23</v>
      </c>
      <c r="H6" s="2">
        <v>3</v>
      </c>
      <c r="I6" s="2">
        <f t="shared" si="3"/>
        <v>19.262955146614246</v>
      </c>
      <c r="J6" s="2">
        <f t="shared" si="4"/>
        <v>2.5475740909508104</v>
      </c>
      <c r="K6" s="2">
        <f t="shared" si="5"/>
        <v>1.2765701060065073</v>
      </c>
      <c r="L6" s="2">
        <v>1</v>
      </c>
      <c r="M6" s="2">
        <f t="shared" si="0"/>
        <v>-0.71485975593903417</v>
      </c>
      <c r="N6" s="2">
        <f t="shared" si="1"/>
        <v>-0.23214952285812185</v>
      </c>
      <c r="O6" s="2">
        <f t="shared" si="2"/>
        <v>-7.0221688235471036E-2</v>
      </c>
    </row>
    <row r="7" spans="1:15" ht="15" thickBot="1" x14ac:dyDescent="0.35">
      <c r="A7" s="5" t="s">
        <v>31</v>
      </c>
      <c r="B7" s="5">
        <f>B5*0.1</f>
        <v>15000000</v>
      </c>
      <c r="C7" s="3" t="s">
        <v>22</v>
      </c>
      <c r="H7" s="2">
        <v>4</v>
      </c>
      <c r="I7" s="2">
        <f t="shared" si="3"/>
        <v>18.548095390675211</v>
      </c>
      <c r="J7" s="2">
        <f t="shared" si="4"/>
        <v>2.3154245680926886</v>
      </c>
      <c r="K7" s="2">
        <f t="shared" si="5"/>
        <v>1.2063484177710362</v>
      </c>
      <c r="L7" s="2">
        <v>1</v>
      </c>
      <c r="M7" s="2">
        <f t="shared" si="0"/>
        <v>-0.53825550414506118</v>
      </c>
      <c r="N7" s="2">
        <f t="shared" si="1"/>
        <v>-0.27720288414516636</v>
      </c>
      <c r="O7" s="2">
        <f t="shared" si="2"/>
        <v>-0.1214838117340597</v>
      </c>
    </row>
    <row r="8" spans="1:15" ht="15" thickBot="1" x14ac:dyDescent="0.35">
      <c r="A8" s="5" t="s">
        <v>30</v>
      </c>
      <c r="B8" s="5">
        <f>B5*0.9</f>
        <v>135000000</v>
      </c>
      <c r="C8" s="3" t="s">
        <v>22</v>
      </c>
      <c r="H8" s="2">
        <v>5</v>
      </c>
      <c r="I8" s="2">
        <f t="shared" si="3"/>
        <v>18.009839886530152</v>
      </c>
      <c r="J8" s="2">
        <f t="shared" si="4"/>
        <v>2.0382216839475222</v>
      </c>
      <c r="K8" s="2">
        <f t="shared" si="5"/>
        <v>1.0848646060369764</v>
      </c>
      <c r="L8" s="2">
        <v>1</v>
      </c>
      <c r="M8" s="2">
        <f t="shared" si="0"/>
        <v>-0.40832646354206914</v>
      </c>
      <c r="N8" s="2">
        <f t="shared" si="1"/>
        <v>-0.28789948594636727</v>
      </c>
      <c r="O8" s="2">
        <f t="shared" si="2"/>
        <v>-0.13551744625031603</v>
      </c>
    </row>
    <row r="9" spans="1:15" ht="15" thickBot="1" x14ac:dyDescent="0.35">
      <c r="A9" s="5" t="s">
        <v>8</v>
      </c>
      <c r="B9" s="5">
        <f>0.9*(B17-B11)</f>
        <v>21.42</v>
      </c>
      <c r="C9" s="3" t="s">
        <v>24</v>
      </c>
      <c r="H9" s="2">
        <v>6</v>
      </c>
      <c r="I9" s="2">
        <f t="shared" si="3"/>
        <v>17.601513422988084</v>
      </c>
      <c r="J9" s="2">
        <f t="shared" si="4"/>
        <v>1.750322198001155</v>
      </c>
      <c r="K9" s="2">
        <f t="shared" si="5"/>
        <v>0.9493471597866604</v>
      </c>
      <c r="L9" s="2">
        <v>1</v>
      </c>
      <c r="M9" s="2">
        <f t="shared" si="0"/>
        <v>-0.30608902472336752</v>
      </c>
      <c r="N9" s="2">
        <f t="shared" si="1"/>
        <v>-0.27582170340918999</v>
      </c>
      <c r="O9" s="2">
        <f t="shared" si="2"/>
        <v>-0.1383769408955228</v>
      </c>
    </row>
    <row r="10" spans="1:15" ht="15" thickBot="1" x14ac:dyDescent="0.35">
      <c r="A10" s="5" t="s">
        <v>4</v>
      </c>
      <c r="B10" s="5">
        <f>0.1*(B17-B11)</f>
        <v>2.3800000000000003</v>
      </c>
      <c r="C10" s="3" t="s">
        <v>24</v>
      </c>
      <c r="H10" s="2">
        <v>7</v>
      </c>
      <c r="I10" s="2">
        <f t="shared" si="3"/>
        <v>17.295424398264718</v>
      </c>
      <c r="J10" s="2">
        <f t="shared" si="4"/>
        <v>1.4745004945919651</v>
      </c>
      <c r="K10" s="2">
        <f t="shared" si="5"/>
        <v>0.81097021889113763</v>
      </c>
      <c r="L10" s="2">
        <v>1</v>
      </c>
      <c r="M10" s="2">
        <f t="shared" si="0"/>
        <v>-0.23059680275152683</v>
      </c>
      <c r="N10" s="2">
        <f t="shared" si="1"/>
        <v>-0.25040992142201834</v>
      </c>
      <c r="O10" s="2">
        <f t="shared" si="2"/>
        <v>-0.13040519792872068</v>
      </c>
    </row>
    <row r="11" spans="1:15" ht="15" thickBot="1" x14ac:dyDescent="0.35">
      <c r="A11" s="5" t="s">
        <v>9</v>
      </c>
      <c r="B11" s="5">
        <v>2.73</v>
      </c>
      <c r="C11" s="3" t="s">
        <v>24</v>
      </c>
      <c r="H11" s="2">
        <v>8</v>
      </c>
      <c r="I11" s="2">
        <f t="shared" si="3"/>
        <v>17.06482759551319</v>
      </c>
      <c r="J11" s="2">
        <f t="shared" si="4"/>
        <v>1.2240905731699467</v>
      </c>
      <c r="K11" s="2">
        <f t="shared" si="5"/>
        <v>0.680565020962417</v>
      </c>
      <c r="L11" s="2">
        <v>1</v>
      </c>
      <c r="M11" s="2">
        <f t="shared" si="0"/>
        <v>-0.17504095253811491</v>
      </c>
      <c r="N11" s="2">
        <f t="shared" si="1"/>
        <v>-0.21917442317433256</v>
      </c>
      <c r="O11" s="2">
        <f t="shared" si="2"/>
        <v>-0.11717949958992305</v>
      </c>
    </row>
    <row r="12" spans="1:15" ht="15" thickBot="1" x14ac:dyDescent="0.35">
      <c r="A12" s="5" t="s">
        <v>10</v>
      </c>
      <c r="B12" s="5">
        <v>0.04</v>
      </c>
      <c r="C12" s="3" t="s">
        <v>25</v>
      </c>
      <c r="H12" s="2">
        <v>9</v>
      </c>
      <c r="I12" s="2">
        <f t="shared" si="3"/>
        <v>16.889786642975075</v>
      </c>
      <c r="J12" s="2">
        <f t="shared" si="4"/>
        <v>1.0049161499956143</v>
      </c>
      <c r="K12" s="2">
        <f t="shared" si="5"/>
        <v>0.56338552137249398</v>
      </c>
      <c r="L12" s="2">
        <v>1</v>
      </c>
      <c r="M12" s="2">
        <f t="shared" si="0"/>
        <v>-0.13434323729846043</v>
      </c>
      <c r="N12" s="2">
        <f t="shared" si="1"/>
        <v>-0.1869671217758484</v>
      </c>
      <c r="O12" s="2">
        <f t="shared" si="2"/>
        <v>-0.10179180113378009</v>
      </c>
    </row>
    <row r="13" spans="1:15" ht="15" thickBot="1" x14ac:dyDescent="0.35">
      <c r="A13" s="5" t="s">
        <v>11</v>
      </c>
      <c r="B13" s="5">
        <v>0.26</v>
      </c>
      <c r="C13" s="3" t="s">
        <v>25</v>
      </c>
      <c r="H13" s="2">
        <v>10</v>
      </c>
      <c r="I13" s="2">
        <f t="shared" si="3"/>
        <v>16.755443405676615</v>
      </c>
      <c r="J13" s="2">
        <f t="shared" si="4"/>
        <v>0.81794902821976589</v>
      </c>
      <c r="K13" s="2">
        <f t="shared" si="5"/>
        <v>0.46159372023871392</v>
      </c>
      <c r="L13" s="2">
        <v>1</v>
      </c>
      <c r="M13" s="2">
        <f t="shared" si="0"/>
        <v>-0.10438319344319563</v>
      </c>
      <c r="N13" s="2">
        <f t="shared" si="1"/>
        <v>-0.15657686565074952</v>
      </c>
      <c r="O13" s="2">
        <f t="shared" si="2"/>
        <v>-8.6369232645051003E-2</v>
      </c>
    </row>
    <row r="14" spans="1:15" ht="15" thickBot="1" x14ac:dyDescent="0.35">
      <c r="A14" s="5" t="s">
        <v>12</v>
      </c>
      <c r="B14" s="5">
        <v>0.6</v>
      </c>
      <c r="C14" s="3" t="s">
        <v>25</v>
      </c>
      <c r="H14" s="2">
        <v>11</v>
      </c>
      <c r="I14" s="2">
        <f t="shared" si="3"/>
        <v>16.651060212233421</v>
      </c>
      <c r="J14" s="2">
        <f t="shared" si="4"/>
        <v>0.66137216256901632</v>
      </c>
      <c r="K14" s="2">
        <f t="shared" si="5"/>
        <v>0.37522448759366289</v>
      </c>
      <c r="L14" s="2">
        <v>1</v>
      </c>
      <c r="M14" s="2">
        <f t="shared" si="0"/>
        <v>-8.2181190989638442E-2</v>
      </c>
      <c r="N14" s="2">
        <f t="shared" si="1"/>
        <v>-0.1293653984357982</v>
      </c>
      <c r="O14" s="2">
        <f t="shared" si="2"/>
        <v>-7.2045733209488802E-2</v>
      </c>
    </row>
    <row r="15" spans="1:15" ht="15" thickBot="1" x14ac:dyDescent="0.35">
      <c r="A15" s="5" t="s">
        <v>13</v>
      </c>
      <c r="B15" s="7">
        <f>((B9/B6)+(B12*B11*B9)-(B8/B3))/B10</f>
        <v>0.9919230623434645</v>
      </c>
      <c r="C15" s="3" t="s">
        <v>25</v>
      </c>
      <c r="H15" s="2">
        <v>12</v>
      </c>
      <c r="I15" s="2">
        <f t="shared" si="3"/>
        <v>16.568879021243784</v>
      </c>
      <c r="J15" s="2">
        <f t="shared" si="4"/>
        <v>0.53200676413321812</v>
      </c>
      <c r="K15" s="2">
        <f t="shared" si="5"/>
        <v>0.30317875438417408</v>
      </c>
      <c r="L15" s="2">
        <v>1</v>
      </c>
      <c r="M15" s="2">
        <f t="shared" si="0"/>
        <v>-6.5598236003095389E-2</v>
      </c>
      <c r="N15" s="2">
        <f t="shared" si="1"/>
        <v>-0.1058101682075385</v>
      </c>
      <c r="O15" s="2">
        <f t="shared" si="2"/>
        <v>-5.9350819490557774E-2</v>
      </c>
    </row>
    <row r="16" spans="1:15" ht="15" thickBot="1" x14ac:dyDescent="0.35">
      <c r="A16" s="5" t="s">
        <v>26</v>
      </c>
      <c r="B16" s="5">
        <v>8</v>
      </c>
      <c r="C16" s="5" t="s">
        <v>24</v>
      </c>
      <c r="H16" s="2">
        <v>13</v>
      </c>
      <c r="I16" s="2">
        <f t="shared" si="3"/>
        <v>16.50328078524069</v>
      </c>
      <c r="J16" s="2">
        <f t="shared" si="4"/>
        <v>0.4261965959256796</v>
      </c>
      <c r="K16" s="2">
        <f t="shared" si="5"/>
        <v>0.24382793489361632</v>
      </c>
      <c r="L16" s="2">
        <v>1</v>
      </c>
      <c r="M16" s="2">
        <f t="shared" si="0"/>
        <v>-5.3117299153824071E-2</v>
      </c>
      <c r="N16" s="2">
        <f t="shared" si="1"/>
        <v>-8.5884024340049714E-2</v>
      </c>
      <c r="O16" s="2">
        <f t="shared" si="2"/>
        <v>-4.8436692388714023E-2</v>
      </c>
    </row>
    <row r="17" spans="1:15" ht="15" thickBot="1" x14ac:dyDescent="0.35">
      <c r="A17" s="5" t="s">
        <v>27</v>
      </c>
      <c r="B17" s="5">
        <v>26.53</v>
      </c>
      <c r="C17" s="5" t="s">
        <v>24</v>
      </c>
      <c r="H17" s="2">
        <v>14</v>
      </c>
      <c r="I17" s="2">
        <f t="shared" si="3"/>
        <v>16.450163486086865</v>
      </c>
      <c r="J17" s="2">
        <f t="shared" si="4"/>
        <v>0.34031257158562989</v>
      </c>
      <c r="K17" s="2">
        <f t="shared" si="5"/>
        <v>0.19539124250490231</v>
      </c>
      <c r="L17" s="2">
        <v>1</v>
      </c>
      <c r="M17" s="2">
        <f t="shared" si="0"/>
        <v>-4.3657664372080796E-2</v>
      </c>
      <c r="N17" s="2">
        <f t="shared" si="1"/>
        <v>-6.9300362586082576E-2</v>
      </c>
      <c r="O17" s="2">
        <f t="shared" si="2"/>
        <v>-3.9248468404499429E-2</v>
      </c>
    </row>
    <row r="18" spans="1:15" ht="15" thickBot="1" x14ac:dyDescent="0.35">
      <c r="H18" s="2">
        <v>15</v>
      </c>
      <c r="I18" s="2">
        <f t="shared" si="3"/>
        <v>16.406505821714784</v>
      </c>
      <c r="J18" s="2">
        <f t="shared" si="4"/>
        <v>0.27101220899954731</v>
      </c>
      <c r="K18" s="2">
        <f t="shared" si="5"/>
        <v>0.15614277410040289</v>
      </c>
      <c r="L18" s="2">
        <v>1</v>
      </c>
      <c r="M18" s="2">
        <f t="shared" si="0"/>
        <v>-3.6443993218041093E-2</v>
      </c>
      <c r="N18" s="2">
        <f t="shared" si="1"/>
        <v>-5.5661488285249888E-2</v>
      </c>
      <c r="O18" s="2">
        <f t="shared" si="2"/>
        <v>-3.1628101633215132E-2</v>
      </c>
    </row>
    <row r="19" spans="1:15" ht="15" thickBot="1" x14ac:dyDescent="0.35">
      <c r="H19" s="2">
        <v>16</v>
      </c>
      <c r="I19" s="2">
        <f t="shared" si="3"/>
        <v>16.370061828496745</v>
      </c>
      <c r="J19" s="2">
        <f t="shared" si="4"/>
        <v>0.21535072071429742</v>
      </c>
      <c r="K19" s="2">
        <f t="shared" si="5"/>
        <v>0.12451467246718775</v>
      </c>
      <c r="L19" s="2">
        <v>1</v>
      </c>
      <c r="M19" s="2">
        <f t="shared" si="0"/>
        <v>-3.0914374557207858E-2</v>
      </c>
      <c r="N19" s="2">
        <f t="shared" si="1"/>
        <v>-4.4543455881244351E-2</v>
      </c>
      <c r="O19" s="2">
        <f t="shared" si="2"/>
        <v>-2.5377050502655076E-2</v>
      </c>
    </row>
    <row r="20" spans="1:15" ht="15" thickBot="1" x14ac:dyDescent="0.35">
      <c r="H20" s="2">
        <v>17</v>
      </c>
      <c r="I20" s="2">
        <f t="shared" si="3"/>
        <v>16.339147453939535</v>
      </c>
      <c r="J20" s="2">
        <f t="shared" si="4"/>
        <v>0.17080726483305309</v>
      </c>
      <c r="K20" s="2">
        <f t="shared" si="5"/>
        <v>9.9137621964532685E-2</v>
      </c>
      <c r="L20" s="2">
        <v>1</v>
      </c>
      <c r="M20" s="2">
        <f t="shared" si="0"/>
        <v>-2.6657254206659278E-2</v>
      </c>
      <c r="N20" s="2">
        <f t="shared" si="1"/>
        <v>-3.5541238755447763E-2</v>
      </c>
      <c r="O20" s="2">
        <f t="shared" si="2"/>
        <v>-2.029129126749955E-2</v>
      </c>
    </row>
    <row r="21" spans="1:15" ht="15" thickBot="1" x14ac:dyDescent="0.35">
      <c r="H21" s="2">
        <v>18</v>
      </c>
      <c r="I21" s="2">
        <f t="shared" si="3"/>
        <v>16.312490199732878</v>
      </c>
      <c r="J21" s="2">
        <f t="shared" si="4"/>
        <v>0.13526602607760532</v>
      </c>
      <c r="K21" s="2">
        <f t="shared" si="5"/>
        <v>7.8846330697033132E-2</v>
      </c>
      <c r="L21" s="2">
        <v>1</v>
      </c>
      <c r="M21" s="2">
        <f t="shared" si="0"/>
        <v>-2.3368056971939666E-2</v>
      </c>
      <c r="N21" s="2">
        <f t="shared" si="1"/>
        <v>-2.8290120732700444E-2</v>
      </c>
      <c r="O21" s="2">
        <f t="shared" si="2"/>
        <v>-1.6179541643166546E-2</v>
      </c>
    </row>
    <row r="22" spans="1:15" ht="15" thickBot="1" x14ac:dyDescent="0.35">
      <c r="H22" s="2">
        <v>19</v>
      </c>
      <c r="I22" s="2">
        <f t="shared" si="3"/>
        <v>16.289122142760938</v>
      </c>
      <c r="J22" s="2">
        <f t="shared" si="4"/>
        <v>0.10697590534490488</v>
      </c>
      <c r="K22" s="2">
        <f t="shared" si="5"/>
        <v>6.2666789053866578E-2</v>
      </c>
      <c r="L22" s="2">
        <v>1</v>
      </c>
      <c r="M22" s="2">
        <f t="shared" si="0"/>
        <v>-2.0819216666568538E-2</v>
      </c>
      <c r="N22" s="2">
        <f t="shared" si="1"/>
        <v>-2.2473395496289822E-2</v>
      </c>
      <c r="O22" s="2">
        <f t="shared" si="2"/>
        <v>-1.2871474797326768E-2</v>
      </c>
    </row>
    <row r="23" spans="1:15" ht="15" thickBot="1" x14ac:dyDescent="0.35">
      <c r="H23" s="2">
        <v>20</v>
      </c>
      <c r="I23" s="2">
        <f t="shared" si="3"/>
        <v>16.268302926094371</v>
      </c>
      <c r="J23" s="2">
        <f t="shared" si="4"/>
        <v>8.4502509848615057E-2</v>
      </c>
      <c r="K23" s="2">
        <f t="shared" si="5"/>
        <v>4.979531425653981E-2</v>
      </c>
      <c r="L23" s="2">
        <v>1</v>
      </c>
      <c r="M23" s="2">
        <f t="shared" si="0"/>
        <v>-1.8839257708669059E-2</v>
      </c>
      <c r="N23" s="2">
        <f t="shared" si="1"/>
        <v>-1.7822577187702068E-2</v>
      </c>
      <c r="O23" s="2">
        <f t="shared" si="2"/>
        <v>-1.0220256201808411E-2</v>
      </c>
    </row>
    <row r="24" spans="1:15" ht="15" thickBot="1" x14ac:dyDescent="0.35">
      <c r="H24" s="2">
        <v>21</v>
      </c>
      <c r="I24" s="2">
        <f t="shared" si="3"/>
        <v>16.249463668385701</v>
      </c>
      <c r="J24" s="2">
        <f t="shared" si="4"/>
        <v>6.6679932660912988E-2</v>
      </c>
      <c r="K24" s="2">
        <f t="shared" si="5"/>
        <v>3.9575058054731396E-2</v>
      </c>
      <c r="L24" s="2">
        <v>1</v>
      </c>
      <c r="M24" s="2">
        <f t="shared" si="0"/>
        <v>-1.7298023796542668E-2</v>
      </c>
      <c r="N24" s="2">
        <f t="shared" si="1"/>
        <v>-1.4113833215641462E-2</v>
      </c>
      <c r="O24" s="2">
        <f t="shared" si="2"/>
        <v>-8.1020267305517476E-3</v>
      </c>
    </row>
    <row r="25" spans="1:15" ht="15" thickBot="1" x14ac:dyDescent="0.35">
      <c r="H25" s="2">
        <v>22</v>
      </c>
      <c r="I25" s="2">
        <f t="shared" si="3"/>
        <v>16.232165644589159</v>
      </c>
      <c r="J25" s="2">
        <f t="shared" si="4"/>
        <v>5.2566099445271526E-2</v>
      </c>
      <c r="K25" s="2">
        <f t="shared" si="5"/>
        <v>3.1473031324179647E-2</v>
      </c>
      <c r="L25" s="2">
        <v>1</v>
      </c>
      <c r="M25" s="2">
        <f t="shared" si="0"/>
        <v>-1.6096113908583263E-2</v>
      </c>
      <c r="N25" s="2">
        <f t="shared" si="1"/>
        <v>-1.1162794945050569E-2</v>
      </c>
      <c r="O25" s="2">
        <f t="shared" si="2"/>
        <v>-6.4138934143153168E-3</v>
      </c>
    </row>
    <row r="26" spans="1:15" ht="15" thickBot="1" x14ac:dyDescent="0.35">
      <c r="H26" s="2">
        <v>23</v>
      </c>
      <c r="I26" s="2">
        <f t="shared" si="3"/>
        <v>16.216069530680574</v>
      </c>
      <c r="J26" s="2">
        <f t="shared" si="4"/>
        <v>4.1403304500220957E-2</v>
      </c>
      <c r="K26" s="2">
        <f t="shared" si="5"/>
        <v>2.5059137909864332E-2</v>
      </c>
      <c r="L26" s="2">
        <v>1</v>
      </c>
      <c r="M26" s="2">
        <f t="shared" si="0"/>
        <v>-1.5157231134015806E-2</v>
      </c>
      <c r="N26" s="2">
        <f t="shared" si="1"/>
        <v>-8.8189512432766473E-3</v>
      </c>
      <c r="O26" s="2">
        <f t="shared" si="2"/>
        <v>-5.0713253323654986E-3</v>
      </c>
    </row>
    <row r="27" spans="1:15" ht="15" thickBot="1" x14ac:dyDescent="0.35">
      <c r="H27" s="2">
        <v>24</v>
      </c>
      <c r="I27" s="2">
        <f t="shared" si="3"/>
        <v>16.200912299546559</v>
      </c>
      <c r="J27" s="2">
        <f t="shared" si="4"/>
        <v>3.258435325694431E-2</v>
      </c>
      <c r="K27" s="2">
        <f t="shared" si="5"/>
        <v>1.9987812577498834E-2</v>
      </c>
      <c r="L27" s="2">
        <v>1</v>
      </c>
      <c r="M27" s="2">
        <f t="shared" si="0"/>
        <v>-1.4422573721223242E-2</v>
      </c>
      <c r="N27" s="2">
        <f t="shared" si="1"/>
        <v>-6.9602600784038071E-3</v>
      </c>
      <c r="O27" s="2">
        <f t="shared" si="2"/>
        <v>-4.0054500560771436E-3</v>
      </c>
    </row>
    <row r="28" spans="1:15" ht="15" thickBot="1" x14ac:dyDescent="0.35">
      <c r="H28" s="2">
        <v>25</v>
      </c>
      <c r="I28" s="2">
        <f t="shared" si="3"/>
        <v>16.186489725825336</v>
      </c>
      <c r="J28" s="2">
        <f t="shared" si="4"/>
        <v>2.5624093178540502E-2</v>
      </c>
      <c r="K28" s="2">
        <f t="shared" si="5"/>
        <v>1.5982362521421691E-2</v>
      </c>
      <c r="L28" s="2">
        <v>1</v>
      </c>
      <c r="M28" s="2">
        <f t="shared" si="0"/>
        <v>-1.3846677227982614E-2</v>
      </c>
      <c r="N28" s="2">
        <f t="shared" si="1"/>
        <v>-5.4882793999993223E-3</v>
      </c>
      <c r="O28" s="2">
        <f t="shared" si="2"/>
        <v>-3.1605061405860727E-3</v>
      </c>
    </row>
    <row r="29" spans="1:15" ht="15" thickBot="1" x14ac:dyDescent="0.35">
      <c r="H29" s="2">
        <v>26</v>
      </c>
      <c r="I29" s="2">
        <f t="shared" si="3"/>
        <v>16.172643048597354</v>
      </c>
      <c r="J29" s="2">
        <f t="shared" si="4"/>
        <v>2.0135813778541178E-2</v>
      </c>
      <c r="K29" s="2">
        <f t="shared" si="5"/>
        <v>1.2821856380835618E-2</v>
      </c>
      <c r="L29" s="2">
        <v>1</v>
      </c>
      <c r="M29" s="2">
        <f t="shared" si="0"/>
        <v>-1.3394301559642253E-2</v>
      </c>
      <c r="N29" s="2">
        <f t="shared" si="1"/>
        <v>-4.3239284818618138E-3</v>
      </c>
      <c r="O29" s="2">
        <f t="shared" si="2"/>
        <v>-2.4915676172555059E-3</v>
      </c>
    </row>
    <row r="30" spans="1:15" ht="15" thickBot="1" x14ac:dyDescent="0.35">
      <c r="H30" s="2">
        <v>27</v>
      </c>
      <c r="I30" s="2">
        <f t="shared" si="3"/>
        <v>16.159248747037712</v>
      </c>
      <c r="J30" s="2">
        <f t="shared" si="4"/>
        <v>1.5811885296679366E-2</v>
      </c>
      <c r="K30" s="2">
        <f t="shared" si="5"/>
        <v>1.0330288763580112E-2</v>
      </c>
      <c r="L30" s="2">
        <v>1</v>
      </c>
      <c r="M30" s="2">
        <f t="shared" si="0"/>
        <v>-1.3038080061503391E-2</v>
      </c>
      <c r="N30" s="2">
        <f t="shared" si="1"/>
        <v>-3.4038874129160785E-3</v>
      </c>
      <c r="O30" s="2">
        <f t="shared" si="2"/>
        <v>-1.9625777929165355E-3</v>
      </c>
    </row>
    <row r="31" spans="1:15" ht="15" thickBot="1" x14ac:dyDescent="0.35">
      <c r="H31" s="2">
        <v>28</v>
      </c>
      <c r="I31" s="2">
        <f t="shared" si="3"/>
        <v>16.146210666976209</v>
      </c>
      <c r="J31" s="2">
        <f t="shared" si="4"/>
        <v>1.2407997883763289E-2</v>
      </c>
      <c r="K31" s="2">
        <f t="shared" si="5"/>
        <v>8.3677109706635777E-3</v>
      </c>
      <c r="L31" s="2">
        <v>1</v>
      </c>
      <c r="M31" s="2">
        <f t="shared" si="0"/>
        <v>-1.2756731005838301E-2</v>
      </c>
      <c r="N31" s="2">
        <f t="shared" si="1"/>
        <v>-2.6775900951100957E-3</v>
      </c>
      <c r="O31" s="2">
        <f t="shared" si="2"/>
        <v>-1.5446875080094907E-3</v>
      </c>
    </row>
    <row r="32" spans="1:15" ht="15" thickBot="1" x14ac:dyDescent="0.35">
      <c r="H32" s="2">
        <v>29</v>
      </c>
      <c r="I32" s="2">
        <f t="shared" si="3"/>
        <v>16.133453935970373</v>
      </c>
      <c r="J32" s="2">
        <f t="shared" si="4"/>
        <v>9.730407788653193E-3</v>
      </c>
      <c r="K32" s="2">
        <f t="shared" si="5"/>
        <v>6.823023462654087E-3</v>
      </c>
      <c r="L32" s="2">
        <v>1</v>
      </c>
      <c r="M32" s="2">
        <f t="shared" si="0"/>
        <v>-1.2533688573259961E-2</v>
      </c>
      <c r="N32" s="2">
        <f t="shared" si="1"/>
        <v>-2.1047433321663015E-3</v>
      </c>
      <c r="O32" s="2">
        <f t="shared" si="2"/>
        <v>-1.2148722982001318E-3</v>
      </c>
    </row>
    <row r="33" spans="8:15" ht="15" thickBot="1" x14ac:dyDescent="0.35">
      <c r="H33" s="2">
        <v>30</v>
      </c>
      <c r="I33" s="2">
        <f t="shared" si="3"/>
        <v>16.120920247397112</v>
      </c>
      <c r="J33" s="2">
        <f t="shared" si="4"/>
        <v>7.6256644564868916E-3</v>
      </c>
      <c r="K33" s="2">
        <f t="shared" si="5"/>
        <v>5.6081511644539552E-3</v>
      </c>
      <c r="L33" s="2">
        <v>1</v>
      </c>
      <c r="M33" s="2">
        <f t="shared" si="0"/>
        <v>-1.2356049678953405E-2</v>
      </c>
      <c r="N33" s="2">
        <f t="shared" si="1"/>
        <v>-1.6532983168593865E-3</v>
      </c>
      <c r="O33" s="2">
        <f t="shared" si="2"/>
        <v>-9.5479448979434215E-4</v>
      </c>
    </row>
    <row r="34" spans="8:15" ht="15" thickBot="1" x14ac:dyDescent="0.35">
      <c r="H34" s="2">
        <v>31</v>
      </c>
      <c r="I34" s="2">
        <f t="shared" si="3"/>
        <v>16.10856419771816</v>
      </c>
      <c r="J34" s="2">
        <f t="shared" si="4"/>
        <v>5.9723661396275055E-3</v>
      </c>
      <c r="K34" s="2">
        <f t="shared" si="5"/>
        <v>4.6533566746596129E-3</v>
      </c>
      <c r="L34" s="2">
        <v>1</v>
      </c>
      <c r="M34" s="2">
        <f t="shared" si="0"/>
        <v>-1.221376051906967E-2</v>
      </c>
      <c r="N34" s="2">
        <f t="shared" si="1"/>
        <v>-1.2978032713351862E-3</v>
      </c>
      <c r="O34" s="2">
        <f t="shared" si="2"/>
        <v>-7.498746271431783E-4</v>
      </c>
    </row>
    <row r="35" spans="8:15" ht="15" thickBot="1" x14ac:dyDescent="0.35">
      <c r="H35" s="2">
        <v>32</v>
      </c>
      <c r="I35" s="2">
        <f t="shared" si="3"/>
        <v>16.096350437199089</v>
      </c>
      <c r="J35" s="2">
        <f t="shared" si="4"/>
        <v>4.6745628682923193E-3</v>
      </c>
      <c r="K35" s="2">
        <f t="shared" si="5"/>
        <v>3.9034820475164346E-3</v>
      </c>
      <c r="L35" s="2">
        <v>1</v>
      </c>
      <c r="M35" s="2">
        <f t="shared" si="0"/>
        <v>-1.2098986288706062E-2</v>
      </c>
      <c r="N35" s="2">
        <f t="shared" si="1"/>
        <v>-1.0180726179913422E-3</v>
      </c>
      <c r="O35" s="2">
        <f t="shared" si="2"/>
        <v>-5.8853851219028063E-4</v>
      </c>
    </row>
    <row r="36" spans="8:15" ht="15" thickBot="1" x14ac:dyDescent="0.35">
      <c r="H36" s="2">
        <v>33</v>
      </c>
      <c r="I36" s="2">
        <f t="shared" si="3"/>
        <v>16.084251450910383</v>
      </c>
      <c r="J36" s="2">
        <f t="shared" si="4"/>
        <v>3.6564902503009771E-3</v>
      </c>
      <c r="K36" s="2">
        <f t="shared" si="5"/>
        <v>3.3149435353261539E-3</v>
      </c>
      <c r="L36" s="2">
        <v>1</v>
      </c>
      <c r="M36" s="2">
        <f t="shared" si="0"/>
        <v>-1.2005621639382456E-2</v>
      </c>
      <c r="N36" s="2">
        <f t="shared" si="1"/>
        <v>-7.9811626898748699E-4</v>
      </c>
      <c r="O36" s="2">
        <f t="shared" si="2"/>
        <v>-4.6160963291433659E-4</v>
      </c>
    </row>
    <row r="37" spans="8:15" ht="15" thickBot="1" x14ac:dyDescent="0.35">
      <c r="H37" s="2">
        <v>34</v>
      </c>
      <c r="I37" s="2">
        <f t="shared" si="3"/>
        <v>16.072245829271001</v>
      </c>
      <c r="J37" s="2">
        <f t="shared" si="4"/>
        <v>2.8583739813134901E-3</v>
      </c>
      <c r="K37" s="2">
        <f t="shared" si="5"/>
        <v>2.8533339024118176E-3</v>
      </c>
      <c r="L37" s="2">
        <v>1</v>
      </c>
      <c r="M37" s="2">
        <f t="shared" si="0"/>
        <v>-1.1928909757618733E-2</v>
      </c>
      <c r="N37" s="2">
        <f t="shared" si="1"/>
        <v>-6.2528100637564122E-4</v>
      </c>
      <c r="O37" s="2">
        <f t="shared" si="2"/>
        <v>-3.6182079712506691E-4</v>
      </c>
    </row>
    <row r="38" spans="8:15" ht="15" thickBot="1" x14ac:dyDescent="0.35">
      <c r="H38" s="2">
        <v>35</v>
      </c>
      <c r="I38" s="2">
        <f t="shared" si="3"/>
        <v>16.060316919513383</v>
      </c>
      <c r="J38" s="2">
        <f t="shared" si="4"/>
        <v>2.2330929749378491E-3</v>
      </c>
      <c r="K38" s="2">
        <f t="shared" si="5"/>
        <v>2.4915131052867506E-3</v>
      </c>
      <c r="L38" s="2">
        <v>1</v>
      </c>
      <c r="M38" s="2">
        <f t="shared" si="0"/>
        <v>-1.1865145573007095E-2</v>
      </c>
      <c r="N38" s="2">
        <f t="shared" si="1"/>
        <v>-4.8956376183675637E-4</v>
      </c>
      <c r="O38" s="2">
        <f t="shared" si="2"/>
        <v>-2.8342279408886451E-4</v>
      </c>
    </row>
    <row r="39" spans="8:15" ht="15" thickBot="1" x14ac:dyDescent="0.35">
      <c r="H39" s="2">
        <v>36</v>
      </c>
      <c r="I39" s="2">
        <f t="shared" si="3"/>
        <v>16.048451773940375</v>
      </c>
      <c r="J39" s="2">
        <f t="shared" si="4"/>
        <v>1.7435292131010927E-3</v>
      </c>
      <c r="K39" s="2">
        <f t="shared" si="5"/>
        <v>2.2080903111978863E-3</v>
      </c>
      <c r="L39" s="2">
        <v>1</v>
      </c>
      <c r="M39" s="2">
        <f t="shared" si="0"/>
        <v>-1.1811444305367248E-2</v>
      </c>
      <c r="N39" s="2">
        <f t="shared" si="1"/>
        <v>-3.8306357602320624E-4</v>
      </c>
      <c r="O39" s="2">
        <f t="shared" si="2"/>
        <v>-2.2187159286362018E-4</v>
      </c>
    </row>
    <row r="40" spans="8:15" ht="15" thickBot="1" x14ac:dyDescent="0.35">
      <c r="H40" s="2">
        <v>37</v>
      </c>
      <c r="I40" s="2">
        <f t="shared" si="3"/>
        <v>16.036640329635009</v>
      </c>
      <c r="J40" s="2">
        <f t="shared" si="4"/>
        <v>1.3604656370778865E-3</v>
      </c>
      <c r="K40" s="2">
        <f t="shared" si="5"/>
        <v>1.9862187183342659E-3</v>
      </c>
      <c r="L40" s="2">
        <v>1</v>
      </c>
      <c r="M40" s="2">
        <f t="shared" si="0"/>
        <v>-1.1765560862813582E-2</v>
      </c>
      <c r="N40" s="2">
        <f t="shared" si="1"/>
        <v>-2.9954502819850583E-4</v>
      </c>
      <c r="O40" s="2">
        <f t="shared" si="2"/>
        <v>-1.7357883408029634E-4</v>
      </c>
    </row>
    <row r="41" spans="8:15" ht="15" thickBot="1" x14ac:dyDescent="0.35">
      <c r="H41" s="2">
        <v>38</v>
      </c>
      <c r="I41" s="2">
        <f t="shared" si="3"/>
        <v>16.024874768772197</v>
      </c>
      <c r="J41" s="2">
        <f t="shared" si="4"/>
        <v>1.0609206088793806E-3</v>
      </c>
      <c r="K41" s="2">
        <f t="shared" si="5"/>
        <v>1.8126398842539695E-3</v>
      </c>
      <c r="L41" s="2">
        <v>1</v>
      </c>
      <c r="M41" s="2">
        <f t="shared" si="0"/>
        <v>-1.172574887542948E-2</v>
      </c>
      <c r="N41" s="2">
        <f t="shared" si="1"/>
        <v>-2.3409100240902607E-4</v>
      </c>
      <c r="O41" s="2">
        <f t="shared" si="2"/>
        <v>-1.3571315477421106E-4</v>
      </c>
    </row>
    <row r="42" spans="8:15" ht="15" thickBot="1" x14ac:dyDescent="0.35">
      <c r="H42" s="2">
        <v>39</v>
      </c>
      <c r="I42" s="2">
        <f t="shared" si="3"/>
        <v>16.013149019896765</v>
      </c>
      <c r="J42" s="2">
        <f t="shared" si="4"/>
        <v>8.2682960647035458E-4</v>
      </c>
      <c r="K42" s="2">
        <f t="shared" si="5"/>
        <v>1.6769267294797585E-3</v>
      </c>
      <c r="L42" s="2">
        <v>1</v>
      </c>
      <c r="M42" s="2">
        <f t="shared" si="0"/>
        <v>-1.1690650655871975E-2</v>
      </c>
      <c r="N42" s="2">
        <f t="shared" si="1"/>
        <v>-1.8282687990070782E-4</v>
      </c>
      <c r="O42" s="2">
        <f t="shared" si="2"/>
        <v>-1.060422255521813E-4</v>
      </c>
    </row>
    <row r="43" spans="8:15" ht="15" thickBot="1" x14ac:dyDescent="0.35">
      <c r="H43" s="2">
        <v>40</v>
      </c>
      <c r="I43" s="2">
        <f t="shared" si="3"/>
        <v>16.001458369240893</v>
      </c>
      <c r="J43" s="2">
        <f t="shared" si="4"/>
        <v>6.4400272656964675E-4</v>
      </c>
      <c r="K43" s="2">
        <f t="shared" si="5"/>
        <v>1.5708845039275772E-3</v>
      </c>
      <c r="L43" s="2">
        <v>1</v>
      </c>
      <c r="M43" s="2">
        <f t="shared" si="0"/>
        <v>-1.1659211308636491E-2</v>
      </c>
      <c r="N43" s="2">
        <f t="shared" si="1"/>
        <v>-1.4270172472419666E-4</v>
      </c>
      <c r="O43" s="2">
        <f t="shared" si="2"/>
        <v>-8.2807320202308795E-5</v>
      </c>
    </row>
    <row r="44" spans="8:15" ht="15" thickBot="1" x14ac:dyDescent="0.35">
      <c r="H44" s="2">
        <v>41</v>
      </c>
      <c r="I44" s="2">
        <f t="shared" si="3"/>
        <v>15.989799157932257</v>
      </c>
      <c r="J44" s="2">
        <f t="shared" si="4"/>
        <v>5.0130100184545012E-4</v>
      </c>
      <c r="K44" s="2">
        <f t="shared" si="5"/>
        <v>1.4880771837252685E-3</v>
      </c>
      <c r="L44" s="2">
        <v>1</v>
      </c>
      <c r="M44" s="2">
        <f t="shared" si="0"/>
        <v>-1.1630611702959355E-2</v>
      </c>
      <c r="N44" s="2">
        <f t="shared" si="1"/>
        <v>-1.1131486969756982E-4</v>
      </c>
      <c r="O44" s="2">
        <f t="shared" si="2"/>
        <v>-6.4623832063318671E-5</v>
      </c>
    </row>
    <row r="45" spans="8:15" ht="15" thickBot="1" x14ac:dyDescent="0.35">
      <c r="H45" s="2">
        <v>42</v>
      </c>
      <c r="I45" s="2">
        <f t="shared" si="3"/>
        <v>15.978168546229298</v>
      </c>
      <c r="J45" s="2">
        <f t="shared" si="4"/>
        <v>3.899861321478803E-4</v>
      </c>
      <c r="K45" s="2">
        <f t="shared" si="5"/>
        <v>1.4234533516619499E-3</v>
      </c>
      <c r="L45" s="2">
        <v>1</v>
      </c>
      <c r="M45" s="2">
        <f t="shared" si="0"/>
        <v>-1.1604216183456919E-2</v>
      </c>
      <c r="N45" s="2">
        <f t="shared" si="1"/>
        <v>-8.6778615864301154E-5</v>
      </c>
      <c r="O45" s="2">
        <f t="shared" si="2"/>
        <v>-5.0402451366771117E-5</v>
      </c>
    </row>
    <row r="46" spans="8:15" ht="15" thickBot="1" x14ac:dyDescent="0.35">
      <c r="H46" s="2">
        <v>43</v>
      </c>
      <c r="I46" s="2">
        <f t="shared" si="3"/>
        <v>15.966564330045841</v>
      </c>
      <c r="J46" s="2">
        <f t="shared" si="4"/>
        <v>3.0320751628357915E-4</v>
      </c>
      <c r="K46" s="2">
        <f t="shared" si="5"/>
        <v>1.3730509002951787E-3</v>
      </c>
      <c r="L46" s="2">
        <v>1</v>
      </c>
      <c r="M46" s="2">
        <f t="shared" si="0"/>
        <v>-1.1579531794774839E-2</v>
      </c>
      <c r="N46" s="2">
        <f t="shared" si="1"/>
        <v>-6.7609622066872402E-5</v>
      </c>
      <c r="O46" s="2">
        <f t="shared" si="2"/>
        <v>-3.9286771735775575E-5</v>
      </c>
    </row>
    <row r="47" spans="8:15" ht="15" thickBot="1" x14ac:dyDescent="0.35">
      <c r="H47" s="2">
        <v>44</v>
      </c>
      <c r="I47" s="2">
        <f t="shared" si="3"/>
        <v>15.954984798251067</v>
      </c>
      <c r="J47" s="2">
        <f t="shared" si="4"/>
        <v>2.3559789421670675E-4</v>
      </c>
      <c r="K47" s="2">
        <f t="shared" si="5"/>
        <v>1.333764128559403E-3</v>
      </c>
      <c r="L47" s="2">
        <v>1</v>
      </c>
      <c r="M47" s="2">
        <f t="shared" si="0"/>
        <v>-1.155617650012148E-2</v>
      </c>
      <c r="N47" s="2">
        <f t="shared" si="1"/>
        <v>-5.2643061629153811E-5</v>
      </c>
      <c r="O47" s="2">
        <f t="shared" si="2"/>
        <v>-3.0603944861345338E-5</v>
      </c>
    </row>
    <row r="48" spans="8:15" ht="15" thickBot="1" x14ac:dyDescent="0.35">
      <c r="H48" s="2">
        <v>45</v>
      </c>
      <c r="I48" s="2">
        <f t="shared" si="3"/>
        <v>15.943428621750945</v>
      </c>
      <c r="J48" s="2">
        <f t="shared" si="4"/>
        <v>1.8295483258755292E-4</v>
      </c>
      <c r="K48" s="2">
        <f t="shared" si="5"/>
        <v>1.3031601836980577E-3</v>
      </c>
      <c r="L48" s="2">
        <v>1</v>
      </c>
      <c r="M48" s="2">
        <f t="shared" si="0"/>
        <v>-1.1533854423094193E-2</v>
      </c>
      <c r="N48" s="2">
        <f t="shared" si="1"/>
        <v>-4.0964827600968113E-5</v>
      </c>
      <c r="O48" s="2">
        <f t="shared" si="2"/>
        <v>-2.3825686856919265E-5</v>
      </c>
    </row>
    <row r="49" spans="8:15" ht="15" thickBot="1" x14ac:dyDescent="0.35">
      <c r="H49" s="2">
        <v>46</v>
      </c>
      <c r="I49" s="2">
        <f t="shared" si="3"/>
        <v>15.931894767327851</v>
      </c>
      <c r="J49" s="2">
        <f t="shared" si="4"/>
        <v>1.4199000498658481E-4</v>
      </c>
      <c r="K49" s="2">
        <f t="shared" si="5"/>
        <v>1.2793344968411384E-3</v>
      </c>
      <c r="L49" s="2">
        <v>1</v>
      </c>
      <c r="M49" s="2">
        <f t="shared" si="0"/>
        <v>-1.1512336571844107E-2</v>
      </c>
      <c r="N49" s="2">
        <f t="shared" si="1"/>
        <v>-3.1858032607685844E-5</v>
      </c>
      <c r="O49" s="2">
        <f t="shared" si="2"/>
        <v>-1.8537488906334582E-5</v>
      </c>
    </row>
    <row r="50" spans="8:15" ht="15" thickBot="1" x14ac:dyDescent="0.35">
      <c r="H50" s="2">
        <v>47</v>
      </c>
      <c r="I50" s="2">
        <f t="shared" si="3"/>
        <v>15.920382430756007</v>
      </c>
      <c r="J50" s="2">
        <f t="shared" si="4"/>
        <v>1.1013197237889896E-4</v>
      </c>
      <c r="K50" s="2">
        <f t="shared" si="5"/>
        <v>1.2607970079348038E-3</v>
      </c>
      <c r="L50" s="2">
        <v>1</v>
      </c>
      <c r="M50" s="2">
        <f t="shared" si="0"/>
        <v>-1.1491445840740052E-2</v>
      </c>
      <c r="N50" s="2">
        <f t="shared" si="1"/>
        <v>-2.4760820300018036E-5</v>
      </c>
      <c r="O50" s="2">
        <f t="shared" si="2"/>
        <v>-1.4414324336843977E-5</v>
      </c>
    </row>
    <row r="51" spans="8:15" ht="15" thickBot="1" x14ac:dyDescent="0.35">
      <c r="H51" s="2">
        <v>48</v>
      </c>
      <c r="I51" s="2">
        <f t="shared" si="3"/>
        <v>15.908890984915267</v>
      </c>
      <c r="J51" s="2">
        <f t="shared" si="4"/>
        <v>8.5371152078880921E-5</v>
      </c>
      <c r="K51" s="2">
        <f t="shared" si="5"/>
        <v>1.2463826835979598E-3</v>
      </c>
      <c r="L51" s="2">
        <v>1</v>
      </c>
      <c r="M51" s="2">
        <f t="shared" si="0"/>
        <v>-1.1471045347734807E-2</v>
      </c>
      <c r="N51" s="2">
        <f t="shared" si="1"/>
        <v>-1.9233120551132584E-5</v>
      </c>
      <c r="O51" s="2">
        <f t="shared" si="2"/>
        <v>-1.1201495373314326E-5</v>
      </c>
    </row>
    <row r="52" spans="8:15" ht="15" thickBot="1" x14ac:dyDescent="0.35">
      <c r="H52" s="2">
        <v>49</v>
      </c>
      <c r="I52" s="2">
        <f t="shared" si="3"/>
        <v>15.897419939567532</v>
      </c>
      <c r="J52" s="2">
        <f t="shared" si="4"/>
        <v>6.6138031527748331E-5</v>
      </c>
      <c r="K52" s="2">
        <f t="shared" si="5"/>
        <v>1.2351811882246454E-3</v>
      </c>
      <c r="L52" s="2">
        <v>1</v>
      </c>
      <c r="M52" s="2">
        <f t="shared" si="0"/>
        <v>-1.1451029371517478E-2</v>
      </c>
      <c r="N52" s="2">
        <f t="shared" si="1"/>
        <v>-1.493047067636065E-5</v>
      </c>
      <c r="O52" s="2">
        <f t="shared" si="2"/>
        <v>-8.6995428873461135E-6</v>
      </c>
    </row>
    <row r="53" spans="8:15" ht="15" thickBot="1" x14ac:dyDescent="0.35">
      <c r="H53" s="2">
        <v>50</v>
      </c>
      <c r="I53" s="2">
        <f t="shared" si="3"/>
        <v>15.885968910196015</v>
      </c>
      <c r="J53" s="2">
        <f t="shared" si="4"/>
        <v>5.1207560851387684E-5</v>
      </c>
      <c r="K53" s="2">
        <f t="shared" si="5"/>
        <v>1.2264816453372994E-3</v>
      </c>
      <c r="L53" s="2">
        <v>1</v>
      </c>
      <c r="M53" s="2">
        <f t="shared" si="0"/>
        <v>-1.1431316313665467E-2</v>
      </c>
      <c r="N53" s="2">
        <f t="shared" si="1"/>
        <v>-1.1583414971148068E-5</v>
      </c>
      <c r="O53" s="2">
        <f t="shared" si="2"/>
        <v>-6.7523655185644776E-6</v>
      </c>
    </row>
    <row r="54" spans="8:15" ht="15" thickBot="1" x14ac:dyDescent="0.35">
      <c r="H54" s="2">
        <v>51</v>
      </c>
      <c r="I54" s="2">
        <f t="shared" si="3"/>
        <v>15.87453759388235</v>
      </c>
      <c r="J54" s="2">
        <f t="shared" si="4"/>
        <v>3.9624145880239616E-5</v>
      </c>
      <c r="K54" s="2">
        <f t="shared" si="5"/>
        <v>1.2197292798187349E-3</v>
      </c>
      <c r="L54" s="2">
        <v>1</v>
      </c>
      <c r="M54" s="2">
        <f t="shared" si="0"/>
        <v>-1.141184323708801E-2</v>
      </c>
      <c r="N54" s="2">
        <f t="shared" si="1"/>
        <v>-8.9813048724898423E-6</v>
      </c>
      <c r="O54" s="2">
        <f t="shared" si="2"/>
        <v>-5.2378719960149501E-6</v>
      </c>
    </row>
    <row r="55" spans="8:15" ht="15" thickBot="1" x14ac:dyDescent="0.35">
      <c r="H55" s="2">
        <v>52</v>
      </c>
      <c r="I55" s="2">
        <f t="shared" si="3"/>
        <v>15.863125750645262</v>
      </c>
      <c r="J55" s="2">
        <f t="shared" si="4"/>
        <v>3.0642841007749772E-5</v>
      </c>
      <c r="K55" s="2">
        <f t="shared" si="5"/>
        <v>1.2144914078227199E-3</v>
      </c>
      <c r="L55" s="2">
        <v>1</v>
      </c>
      <c r="M55" s="2">
        <f t="shared" si="0"/>
        <v>-1.1392561630673202E-2</v>
      </c>
      <c r="N55" s="2">
        <f t="shared" si="1"/>
        <v>-6.9595682098331556E-6</v>
      </c>
      <c r="O55" s="2">
        <f t="shared" si="2"/>
        <v>-4.0606314977351923E-6</v>
      </c>
    </row>
    <row r="56" spans="8:15" ht="15" thickBot="1" x14ac:dyDescent="0.35">
      <c r="H56" s="2">
        <v>53</v>
      </c>
      <c r="I56" s="2">
        <f t="shared" si="3"/>
        <v>15.851733189014588</v>
      </c>
      <c r="J56" s="2">
        <f t="shared" si="4"/>
        <v>2.3683272797916618E-5</v>
      </c>
      <c r="K56" s="2">
        <f t="shared" si="5"/>
        <v>1.2104307763249847E-3</v>
      </c>
      <c r="L56" s="2">
        <v>1</v>
      </c>
      <c r="M56" s="2">
        <f t="shared" si="0"/>
        <v>-1.137343412715887E-2</v>
      </c>
      <c r="N56" s="2">
        <f t="shared" si="1"/>
        <v>-5.3897112894831798E-6</v>
      </c>
      <c r="O56" s="2">
        <f t="shared" si="2"/>
        <v>-3.1460988274872501E-6</v>
      </c>
    </row>
    <row r="57" spans="8:15" ht="15" thickBot="1" x14ac:dyDescent="0.35">
      <c r="H57" s="2">
        <v>54</v>
      </c>
      <c r="I57" s="2">
        <f t="shared" si="3"/>
        <v>15.84035975488743</v>
      </c>
      <c r="J57" s="2">
        <f t="shared" si="4"/>
        <v>1.8293561508433438E-5</v>
      </c>
      <c r="K57" s="2">
        <f t="shared" si="5"/>
        <v>1.2072846774974974E-3</v>
      </c>
      <c r="L57" s="2">
        <v>1</v>
      </c>
      <c r="M57" s="2">
        <f t="shared" si="0"/>
        <v>-1.1354431961507521E-2</v>
      </c>
      <c r="N57" s="2">
        <f t="shared" si="1"/>
        <v>-4.1714723333915843E-6</v>
      </c>
      <c r="O57" s="2">
        <f t="shared" si="2"/>
        <v>-2.4360799699340782E-6</v>
      </c>
    </row>
    <row r="58" spans="8:15" ht="15" thickBot="1" x14ac:dyDescent="0.35">
      <c r="H58" s="2">
        <v>55</v>
      </c>
      <c r="I58" s="2">
        <f t="shared" si="3"/>
        <v>15.829005322925923</v>
      </c>
      <c r="J58" s="2">
        <f t="shared" si="4"/>
        <v>1.4122089175041854E-5</v>
      </c>
      <c r="K58" s="2">
        <f t="shared" si="5"/>
        <v>1.2048485975275634E-3</v>
      </c>
      <c r="L58" s="2">
        <v>1</v>
      </c>
      <c r="M58" s="2">
        <f t="shared" si="0"/>
        <v>-1.1335533004132004E-2</v>
      </c>
      <c r="N58" s="2">
        <f t="shared" si="1"/>
        <v>-3.226667366888809E-6</v>
      </c>
      <c r="O58" s="2">
        <f t="shared" si="2"/>
        <v>-1.8851739394388882E-6</v>
      </c>
    </row>
    <row r="59" spans="8:15" ht="15" thickBot="1" x14ac:dyDescent="0.35">
      <c r="H59" s="2">
        <v>56</v>
      </c>
      <c r="I59" s="2">
        <f t="shared" si="3"/>
        <v>15.817669789921791</v>
      </c>
      <c r="J59" s="2">
        <f t="shared" si="4"/>
        <v>1.0895421808153046E-5</v>
      </c>
      <c r="K59" s="2">
        <f t="shared" si="5"/>
        <v>1.2029634235881245E-3</v>
      </c>
      <c r="L59" s="2">
        <v>1</v>
      </c>
      <c r="M59" s="2">
        <f t="shared" si="0"/>
        <v>-1.1316720240058482E-2</v>
      </c>
      <c r="N59" s="2">
        <f t="shared" si="1"/>
        <v>-2.4943666435439955E-6</v>
      </c>
      <c r="O59" s="2">
        <f t="shared" si="2"/>
        <v>-1.4579825423817754E-6</v>
      </c>
    </row>
    <row r="60" spans="8:15" ht="15" thickBot="1" x14ac:dyDescent="0.35">
      <c r="H60" s="2">
        <v>57</v>
      </c>
      <c r="I60" s="2">
        <f t="shared" si="3"/>
        <v>15.806353069681732</v>
      </c>
      <c r="J60" s="2">
        <f t="shared" si="4"/>
        <v>8.4010551646090492E-6</v>
      </c>
      <c r="K60" s="2">
        <f t="shared" si="5"/>
        <v>1.2015054410457427E-3</v>
      </c>
      <c r="L60" s="2">
        <v>1</v>
      </c>
      <c r="M60" s="2">
        <f t="shared" si="0"/>
        <v>-1.1297980593774256E-2</v>
      </c>
      <c r="N60" s="2">
        <f t="shared" si="1"/>
        <v>-1.927116388422934E-6</v>
      </c>
      <c r="O60" s="2">
        <f t="shared" si="2"/>
        <v>-1.1269237442427214E-6</v>
      </c>
    </row>
    <row r="61" spans="8:15" ht="15" thickBot="1" x14ac:dyDescent="0.35">
      <c r="H61" s="2">
        <v>58</v>
      </c>
      <c r="I61" s="2">
        <f t="shared" si="3"/>
        <v>15.795055089087958</v>
      </c>
      <c r="J61" s="2">
        <f t="shared" si="4"/>
        <v>6.4739387761861152E-6</v>
      </c>
      <c r="K61" s="2">
        <f t="shared" si="5"/>
        <v>1.2003785173015E-3</v>
      </c>
      <c r="L61" s="2">
        <v>1</v>
      </c>
      <c r="M61" s="2">
        <f t="shared" si="0"/>
        <v>-1.1279304021851885E-2</v>
      </c>
      <c r="N61" s="2">
        <f t="shared" si="1"/>
        <v>-1.4879812372895366E-6</v>
      </c>
      <c r="O61" s="2">
        <f t="shared" si="2"/>
        <v>-8.7051917347784639E-7</v>
      </c>
    </row>
    <row r="62" spans="8:15" ht="15" thickBot="1" x14ac:dyDescent="0.35">
      <c r="H62" s="2">
        <v>59</v>
      </c>
      <c r="I62" s="2">
        <f t="shared" si="3"/>
        <v>15.783775785066107</v>
      </c>
      <c r="J62" s="2">
        <f t="shared" si="4"/>
        <v>4.9859575388965786E-6</v>
      </c>
      <c r="K62" s="2">
        <f t="shared" si="5"/>
        <v>1.1995079981280221E-3</v>
      </c>
      <c r="L62" s="2">
        <v>1</v>
      </c>
      <c r="M62" s="2">
        <f t="shared" si="0"/>
        <v>-1.1260682812848194E-2</v>
      </c>
      <c r="N62" s="2">
        <f t="shared" si="1"/>
        <v>-1.148230592449083E-6</v>
      </c>
      <c r="O62" s="2">
        <f t="shared" si="2"/>
        <v>-6.7205381752537003E-7</v>
      </c>
    </row>
    <row r="63" spans="8:15" ht="15" thickBot="1" x14ac:dyDescent="0.35">
      <c r="H63" s="2">
        <v>60</v>
      </c>
      <c r="I63" s="2">
        <f t="shared" si="3"/>
        <v>15.772515102253259</v>
      </c>
      <c r="J63" s="2">
        <f t="shared" si="4"/>
        <v>3.8377269464474958E-6</v>
      </c>
      <c r="K63" s="2">
        <f t="shared" si="5"/>
        <v>1.1988359443104966E-3</v>
      </c>
      <c r="L63" s="2">
        <v>1</v>
      </c>
      <c r="M63" s="2">
        <f t="shared" si="0"/>
        <v>-1.1242111047528751E-2</v>
      </c>
      <c r="N63" s="2">
        <f t="shared" si="1"/>
        <v>-8.8552986303411494E-7</v>
      </c>
      <c r="O63" s="2">
        <f t="shared" si="2"/>
        <v>-5.1852769315997209E-7</v>
      </c>
    </row>
    <row r="64" spans="8:15" ht="15" thickBot="1" x14ac:dyDescent="0.35">
      <c r="H64" s="2">
        <v>61</v>
      </c>
      <c r="I64" s="2">
        <f t="shared" si="3"/>
        <v>15.761272991205729</v>
      </c>
      <c r="J64" s="2">
        <f t="shared" si="4"/>
        <v>2.9521970834133809E-6</v>
      </c>
      <c r="K64" s="2">
        <f t="shared" si="5"/>
        <v>1.1983174166173367E-3</v>
      </c>
      <c r="L64" s="2">
        <v>1</v>
      </c>
      <c r="M64" s="2">
        <f t="shared" si="0"/>
        <v>-1.122358418301132E-2</v>
      </c>
      <c r="N64" s="2">
        <f t="shared" si="1"/>
        <v>-6.8252731815554598E-7</v>
      </c>
      <c r="O64" s="2">
        <f t="shared" si="2"/>
        <v>-3.9983641245150024E-7</v>
      </c>
    </row>
    <row r="65" spans="8:15" ht="15" thickBot="1" x14ac:dyDescent="0.35">
      <c r="H65" s="2">
        <v>62</v>
      </c>
      <c r="I65" s="2">
        <f t="shared" si="3"/>
        <v>15.750049407022718</v>
      </c>
      <c r="J65" s="2">
        <f t="shared" si="4"/>
        <v>2.2696697652578351E-6</v>
      </c>
      <c r="K65" s="2">
        <f t="shared" si="5"/>
        <v>1.1979175802048852E-3</v>
      </c>
      <c r="L65" s="2">
        <v>1</v>
      </c>
      <c r="M65" s="2">
        <f t="shared" si="0"/>
        <v>-1.1205098732617899E-2</v>
      </c>
      <c r="N65" s="2">
        <f t="shared" si="1"/>
        <v>-5.2575072894954617E-7</v>
      </c>
      <c r="O65" s="2">
        <f t="shared" si="2"/>
        <v>-3.0813107608019044E-7</v>
      </c>
    </row>
    <row r="66" spans="8:15" ht="15" thickBot="1" x14ac:dyDescent="0.35">
      <c r="H66" s="2">
        <v>63</v>
      </c>
      <c r="I66" s="2">
        <f t="shared" si="3"/>
        <v>15.738844308290101</v>
      </c>
      <c r="J66" s="2">
        <f t="shared" si="4"/>
        <v>1.743919036308289E-6</v>
      </c>
      <c r="K66" s="2">
        <f t="shared" si="5"/>
        <v>1.197609449128805E-3</v>
      </c>
      <c r="L66" s="2">
        <v>1</v>
      </c>
      <c r="M66" s="2">
        <f t="shared" si="0"/>
        <v>-1.1186652019592205E-2</v>
      </c>
      <c r="N66" s="2">
        <f t="shared" si="1"/>
        <v>-4.0474643658936638E-7</v>
      </c>
      <c r="O66" s="2">
        <f t="shared" si="2"/>
        <v>-2.3731856848717339E-7</v>
      </c>
    </row>
    <row r="67" spans="8:15" ht="15" thickBot="1" x14ac:dyDescent="0.35">
      <c r="H67" s="2">
        <v>64</v>
      </c>
      <c r="I67" s="2">
        <f t="shared" si="3"/>
        <v>15.727657656270509</v>
      </c>
      <c r="J67" s="2">
        <f t="shared" si="4"/>
        <v>1.3391725997189227E-6</v>
      </c>
      <c r="K67" s="2">
        <f t="shared" si="5"/>
        <v>1.1973721305603177E-3</v>
      </c>
      <c r="L67" s="2">
        <v>1</v>
      </c>
      <c r="M67" s="2">
        <f t="shared" si="0"/>
        <v>-1.1168241987782008E-2</v>
      </c>
      <c r="N67" s="2">
        <f t="shared" si="1"/>
        <v>-3.1140800836292041E-7</v>
      </c>
      <c r="O67" s="2">
        <f t="shared" si="2"/>
        <v>-1.8267170733666334E-7</v>
      </c>
    </row>
    <row r="68" spans="8:15" ht="15" thickBot="1" x14ac:dyDescent="0.35">
      <c r="H68" s="2">
        <v>65</v>
      </c>
      <c r="I68" s="2">
        <f t="shared" si="3"/>
        <v>15.716489414282727</v>
      </c>
      <c r="J68" s="2">
        <f t="shared" si="4"/>
        <v>1.0277645913560021E-6</v>
      </c>
      <c r="K68" s="2">
        <f t="shared" si="5"/>
        <v>1.197189458852981E-3</v>
      </c>
      <c r="L68" s="2">
        <v>1</v>
      </c>
      <c r="M68" s="2">
        <f t="shared" ref="M68:M131" si="6">($B$8/$B$3)-(I68/$B$6)-($B$12*J68*I68)+($B$15*K68)</f>
        <v>-1.1149867056219764E-2</v>
      </c>
      <c r="N68" s="2">
        <f t="shared" ref="N68:N131" si="7">-J68/$B$6+$B$12*J68*I68-$B$13*J68-$B$14*J68</f>
        <v>-2.3945306436900068E-7</v>
      </c>
      <c r="O68" s="2">
        <f t="shared" ref="O68:O131" si="8">$B$7/$B$3-K68/$B$6+$B$14*J68-$B$15*K68-$B$13*K68</f>
        <v>-1.4052529038853382E-7</v>
      </c>
    </row>
    <row r="69" spans="8:15" ht="15" thickBot="1" x14ac:dyDescent="0.35">
      <c r="H69" s="2">
        <v>66</v>
      </c>
      <c r="I69" s="2">
        <f t="shared" ref="I69:I132" si="9">I68+M68*L68</f>
        <v>15.705339547226506</v>
      </c>
      <c r="J69" s="2">
        <f t="shared" ref="J69:J132" si="10">J68+N68*L69</f>
        <v>7.8831152698700146E-7</v>
      </c>
      <c r="K69" s="2">
        <f t="shared" ref="K69:K132" si="11">K68+O68*L69</f>
        <v>1.1970489335625925E-3</v>
      </c>
      <c r="L69" s="2">
        <v>1</v>
      </c>
      <c r="M69" s="2">
        <f t="shared" si="6"/>
        <v>-1.1131526007506706E-2</v>
      </c>
      <c r="N69" s="2">
        <f t="shared" si="7"/>
        <v>-1.8401583077041314E-7</v>
      </c>
      <c r="O69" s="2">
        <f t="shared" si="8"/>
        <v>-1.0803926399458215E-7</v>
      </c>
    </row>
    <row r="70" spans="8:15" ht="15" thickBot="1" x14ac:dyDescent="0.35">
      <c r="H70" s="2">
        <v>67</v>
      </c>
      <c r="I70" s="2">
        <f t="shared" si="9"/>
        <v>15.694208021219</v>
      </c>
      <c r="J70" s="2">
        <f t="shared" si="10"/>
        <v>6.0429569621658837E-7</v>
      </c>
      <c r="K70" s="2">
        <f t="shared" si="11"/>
        <v>1.1969408942985979E-3</v>
      </c>
      <c r="L70" s="2">
        <v>1</v>
      </c>
      <c r="M70" s="2">
        <f t="shared" si="6"/>
        <v>-1.1113217902207411E-2</v>
      </c>
      <c r="N70" s="2">
        <f t="shared" si="7"/>
        <v>-1.4133002145836757E-7</v>
      </c>
      <c r="O70" s="2">
        <f t="shared" si="8"/>
        <v>-8.3014307701134282E-8</v>
      </c>
    </row>
    <row r="71" spans="8:15" ht="15" thickBot="1" x14ac:dyDescent="0.35">
      <c r="H71" s="2">
        <v>68</v>
      </c>
      <c r="I71" s="2">
        <f t="shared" si="9"/>
        <v>15.683094803316791</v>
      </c>
      <c r="J71" s="2">
        <f t="shared" si="10"/>
        <v>4.629656747582208E-7</v>
      </c>
      <c r="K71" s="2">
        <f t="shared" si="11"/>
        <v>1.1968578799908967E-3</v>
      </c>
      <c r="L71" s="2">
        <v>1</v>
      </c>
      <c r="M71" s="2">
        <f t="shared" si="6"/>
        <v>-1.1094942013243261E-2</v>
      </c>
      <c r="N71" s="2">
        <f t="shared" si="7"/>
        <v>-1.0848217874391544E-7</v>
      </c>
      <c r="O71" s="2">
        <f t="shared" si="8"/>
        <v>-6.3748324907156491E-8</v>
      </c>
    </row>
    <row r="72" spans="8:15" ht="15" thickBot="1" x14ac:dyDescent="0.35">
      <c r="H72" s="2">
        <v>69</v>
      </c>
      <c r="I72" s="2">
        <f t="shared" si="9"/>
        <v>15.671999861303549</v>
      </c>
      <c r="J72" s="2">
        <f t="shared" si="10"/>
        <v>3.5448349601430534E-7</v>
      </c>
      <c r="K72" s="2">
        <f t="shared" si="11"/>
        <v>1.1967941316659895E-3</v>
      </c>
      <c r="L72" s="2">
        <v>1</v>
      </c>
      <c r="M72" s="2">
        <f t="shared" si="6"/>
        <v>-1.1076697775651014E-2</v>
      </c>
      <c r="N72" s="2">
        <f t="shared" si="7"/>
        <v>-8.3219939084873857E-8</v>
      </c>
      <c r="O72" s="2">
        <f t="shared" si="8"/>
        <v>-4.8924836507286719E-8</v>
      </c>
    </row>
    <row r="73" spans="8:15" ht="15" thickBot="1" x14ac:dyDescent="0.35">
      <c r="H73" s="2">
        <v>70</v>
      </c>
      <c r="I73" s="2">
        <f t="shared" si="9"/>
        <v>15.660923163527897</v>
      </c>
      <c r="J73" s="2">
        <f t="shared" si="10"/>
        <v>2.7126355692943146E-7</v>
      </c>
      <c r="K73" s="2">
        <f t="shared" si="11"/>
        <v>1.1967452068294823E-3</v>
      </c>
      <c r="L73" s="2">
        <v>1</v>
      </c>
      <c r="M73" s="2">
        <f t="shared" si="6"/>
        <v>-1.1058484748137283E-2</v>
      </c>
      <c r="N73" s="2">
        <f t="shared" si="7"/>
        <v>-6.3803087205060645E-8</v>
      </c>
      <c r="O73" s="2">
        <f t="shared" si="8"/>
        <v>-3.7526240017585633E-8</v>
      </c>
    </row>
    <row r="74" spans="8:15" ht="15" thickBot="1" x14ac:dyDescent="0.35">
      <c r="H74" s="2">
        <v>71</v>
      </c>
      <c r="I74" s="2">
        <f t="shared" si="9"/>
        <v>15.64986467877976</v>
      </c>
      <c r="J74" s="2">
        <f t="shared" si="10"/>
        <v>2.0746046972437081E-7</v>
      </c>
      <c r="K74" s="2">
        <f t="shared" si="11"/>
        <v>1.1967076805894648E-3</v>
      </c>
      <c r="L74" s="2">
        <v>1</v>
      </c>
      <c r="M74" s="2">
        <f t="shared" si="6"/>
        <v>-1.1040302583682065E-2</v>
      </c>
      <c r="N74" s="2">
        <f t="shared" si="7"/>
        <v>-4.8887922464444433E-8</v>
      </c>
      <c r="O74" s="2">
        <f t="shared" si="8"/>
        <v>-2.8766436669074979E-8</v>
      </c>
    </row>
    <row r="75" spans="8:15" ht="15" thickBot="1" x14ac:dyDescent="0.35">
      <c r="H75" s="2">
        <v>72</v>
      </c>
      <c r="I75" s="2">
        <f t="shared" si="9"/>
        <v>15.638824376196078</v>
      </c>
      <c r="J75" s="2">
        <f t="shared" si="10"/>
        <v>1.5857254725992638E-7</v>
      </c>
      <c r="K75" s="2">
        <f t="shared" si="11"/>
        <v>1.1966789141527956E-3</v>
      </c>
      <c r="L75" s="2">
        <v>1</v>
      </c>
      <c r="M75" s="2">
        <f t="shared" si="6"/>
        <v>-1.1022151007078604E-2</v>
      </c>
      <c r="N75" s="2">
        <f t="shared" si="7"/>
        <v>-3.743754342906723E-8</v>
      </c>
      <c r="O75" s="2">
        <f t="shared" si="8"/>
        <v>-2.203853477624829E-8</v>
      </c>
    </row>
    <row r="76" spans="8:15" ht="15" thickBot="1" x14ac:dyDescent="0.35">
      <c r="H76" s="2">
        <v>73</v>
      </c>
      <c r="I76" s="2">
        <f t="shared" si="9"/>
        <v>15.627802225188999</v>
      </c>
      <c r="J76" s="2">
        <f t="shared" si="10"/>
        <v>1.2113500383085913E-7</v>
      </c>
      <c r="K76" s="2">
        <f t="shared" si="11"/>
        <v>1.1966568756180194E-3</v>
      </c>
      <c r="L76" s="2">
        <v>1</v>
      </c>
      <c r="M76" s="2">
        <f t="shared" si="6"/>
        <v>-1.1004029797786263E-2</v>
      </c>
      <c r="N76" s="2">
        <f t="shared" si="7"/>
        <v>-2.8652284943199723E-8</v>
      </c>
      <c r="O76" s="2">
        <f t="shared" si="8"/>
        <v>-1.6874281173479954E-8</v>
      </c>
    </row>
    <row r="77" spans="8:15" ht="15" thickBot="1" x14ac:dyDescent="0.35">
      <c r="H77" s="2">
        <v>74</v>
      </c>
      <c r="I77" s="2">
        <f t="shared" si="9"/>
        <v>15.616798195391212</v>
      </c>
      <c r="J77" s="2">
        <f t="shared" si="10"/>
        <v>9.2482718887659405E-8</v>
      </c>
      <c r="K77" s="2">
        <f t="shared" si="11"/>
        <v>1.1966400013368459E-3</v>
      </c>
      <c r="L77" s="2">
        <v>1</v>
      </c>
      <c r="M77" s="2">
        <f t="shared" si="6"/>
        <v>-1.0985938776849648E-2</v>
      </c>
      <c r="N77" s="2">
        <f t="shared" si="7"/>
        <v>-2.1915814664082257E-8</v>
      </c>
      <c r="O77" s="2">
        <f t="shared" si="8"/>
        <v>-1.2912610313354882E-8</v>
      </c>
    </row>
    <row r="78" spans="8:15" ht="15" thickBot="1" x14ac:dyDescent="0.35">
      <c r="H78" s="2">
        <v>75</v>
      </c>
      <c r="I78" s="2">
        <f t="shared" si="9"/>
        <v>15.605812256614362</v>
      </c>
      <c r="J78" s="2">
        <f t="shared" si="10"/>
        <v>7.0566904223577147E-8</v>
      </c>
      <c r="K78" s="2">
        <f t="shared" si="11"/>
        <v>1.1966270887265327E-3</v>
      </c>
      <c r="L78" s="2">
        <v>1</v>
      </c>
      <c r="M78" s="2">
        <f t="shared" si="6"/>
        <v>-1.0967877796927558E-2</v>
      </c>
      <c r="N78" s="2">
        <f t="shared" si="7"/>
        <v>-1.6753390025569665E-8</v>
      </c>
      <c r="O78" s="2">
        <f t="shared" si="8"/>
        <v>-9.8752770937298069E-9</v>
      </c>
    </row>
    <row r="79" spans="8:15" ht="15" thickBot="1" x14ac:dyDescent="0.35">
      <c r="H79" s="2">
        <v>76</v>
      </c>
      <c r="I79" s="2">
        <f t="shared" si="9"/>
        <v>15.594844378817434</v>
      </c>
      <c r="J79" s="2">
        <f t="shared" si="10"/>
        <v>5.3813514198007483E-8</v>
      </c>
      <c r="K79" s="2">
        <f t="shared" si="11"/>
        <v>1.196617213449439E-3</v>
      </c>
      <c r="L79" s="2">
        <v>1</v>
      </c>
      <c r="M79" s="2">
        <f t="shared" si="6"/>
        <v>-1.0949846734698329E-2</v>
      </c>
      <c r="N79" s="2">
        <f t="shared" si="7"/>
        <v>-1.2799552453182663E-8</v>
      </c>
      <c r="O79" s="2">
        <f t="shared" si="8"/>
        <v>-7.5479897464637152E-9</v>
      </c>
    </row>
    <row r="80" spans="8:15" ht="15" thickBot="1" x14ac:dyDescent="0.35">
      <c r="H80" s="2">
        <v>77</v>
      </c>
      <c r="I80" s="2">
        <f t="shared" si="9"/>
        <v>15.583894532082736</v>
      </c>
      <c r="J80" s="2">
        <f t="shared" si="10"/>
        <v>4.101396174482482E-8</v>
      </c>
      <c r="K80" s="2">
        <f t="shared" si="11"/>
        <v>1.1966096654596925E-3</v>
      </c>
      <c r="L80" s="2">
        <v>1</v>
      </c>
      <c r="M80" s="2">
        <f t="shared" si="6"/>
        <v>-1.0931845485079774E-2</v>
      </c>
      <c r="N80" s="2">
        <f t="shared" si="7"/>
        <v>-9.7731408391282646E-9</v>
      </c>
      <c r="O80" s="2">
        <f t="shared" si="8"/>
        <v>-5.7658104462773863E-9</v>
      </c>
    </row>
    <row r="81" spans="8:15" ht="15" thickBot="1" x14ac:dyDescent="0.35">
      <c r="H81" s="2">
        <v>78</v>
      </c>
      <c r="I81" s="2">
        <f t="shared" si="9"/>
        <v>15.572962686597656</v>
      </c>
      <c r="J81" s="2">
        <f t="shared" si="10"/>
        <v>3.1240820905696554E-8</v>
      </c>
      <c r="K81" s="2">
        <f t="shared" si="11"/>
        <v>1.1966038996492462E-3</v>
      </c>
      <c r="L81" s="2">
        <v>1</v>
      </c>
      <c r="M81" s="2">
        <f t="shared" si="6"/>
        <v>-1.0913873956833626E-2</v>
      </c>
      <c r="N81" s="2">
        <f t="shared" si="7"/>
        <v>-7.4579780365813174E-9</v>
      </c>
      <c r="O81" s="2">
        <f t="shared" si="8"/>
        <v>-4.4018653151223046E-9</v>
      </c>
    </row>
    <row r="82" spans="8:15" ht="15" thickBot="1" x14ac:dyDescent="0.35">
      <c r="H82" s="2">
        <v>79</v>
      </c>
      <c r="I82" s="2">
        <f t="shared" si="9"/>
        <v>15.562048812640821</v>
      </c>
      <c r="J82" s="2">
        <f t="shared" si="10"/>
        <v>2.3782842869115236E-8</v>
      </c>
      <c r="K82" s="2">
        <f t="shared" si="11"/>
        <v>1.1965994977839311E-3</v>
      </c>
      <c r="L82" s="2">
        <v>1</v>
      </c>
      <c r="M82" s="2">
        <f t="shared" si="6"/>
        <v>-1.089593206922547E-2</v>
      </c>
      <c r="N82" s="2">
        <f t="shared" si="7"/>
        <v>-5.6879516286197714E-9</v>
      </c>
      <c r="O82" s="2">
        <f t="shared" si="8"/>
        <v>-3.3586190920976457E-9</v>
      </c>
    </row>
    <row r="83" spans="8:15" ht="15" thickBot="1" x14ac:dyDescent="0.35">
      <c r="H83" s="2">
        <v>80</v>
      </c>
      <c r="I83" s="2">
        <f t="shared" si="9"/>
        <v>15.551152880571596</v>
      </c>
      <c r="J83" s="2">
        <f t="shared" si="10"/>
        <v>1.8094891240495463E-8</v>
      </c>
      <c r="K83" s="2">
        <f t="shared" si="11"/>
        <v>1.196596139164839E-3</v>
      </c>
      <c r="L83" s="2">
        <v>1</v>
      </c>
      <c r="M83" s="2">
        <f t="shared" si="6"/>
        <v>-1.0878019749488778E-2</v>
      </c>
      <c r="N83" s="2">
        <f t="shared" si="7"/>
        <v>-4.3354963219461603E-9</v>
      </c>
      <c r="O83" s="2">
        <f t="shared" si="8"/>
        <v>-2.5611360502005021E-9</v>
      </c>
    </row>
    <row r="84" spans="8:15" ht="15" thickBot="1" x14ac:dyDescent="0.35">
      <c r="H84" s="2">
        <v>81</v>
      </c>
      <c r="I84" s="2">
        <f t="shared" si="9"/>
        <v>15.540274860822107</v>
      </c>
      <c r="J84" s="2">
        <f t="shared" si="10"/>
        <v>1.3759394918549303E-8</v>
      </c>
      <c r="K84" s="2">
        <f t="shared" si="11"/>
        <v>1.1965935780287888E-3</v>
      </c>
      <c r="L84" s="2">
        <v>1</v>
      </c>
      <c r="M84" s="2">
        <f t="shared" si="6"/>
        <v>-1.0860136930900948E-2</v>
      </c>
      <c r="N84" s="2">
        <f t="shared" si="7"/>
        <v>-3.3027078946863756E-9</v>
      </c>
      <c r="O84" s="2">
        <f t="shared" si="8"/>
        <v>-1.9518782387898878E-9</v>
      </c>
    </row>
    <row r="85" spans="8:15" ht="15" thickBot="1" x14ac:dyDescent="0.35">
      <c r="H85" s="2">
        <v>82</v>
      </c>
      <c r="I85" s="2">
        <f t="shared" si="9"/>
        <v>15.529414723891206</v>
      </c>
      <c r="J85" s="2">
        <f t="shared" si="10"/>
        <v>1.0456687023862928E-8</v>
      </c>
      <c r="K85" s="2">
        <f t="shared" si="11"/>
        <v>1.1965916261505501E-3</v>
      </c>
      <c r="L85" s="2">
        <v>1</v>
      </c>
      <c r="M85" s="2">
        <f t="shared" si="6"/>
        <v>-1.0842283551324872E-2</v>
      </c>
      <c r="N85" s="2">
        <f t="shared" si="7"/>
        <v>-2.5144916797406401E-9</v>
      </c>
      <c r="O85" s="2">
        <f t="shared" si="8"/>
        <v>-1.4866928510753191E-9</v>
      </c>
    </row>
    <row r="86" spans="8:15" ht="15" thickBot="1" x14ac:dyDescent="0.35">
      <c r="H86" s="2">
        <v>83</v>
      </c>
      <c r="I86" s="2">
        <f t="shared" si="9"/>
        <v>15.518572440339881</v>
      </c>
      <c r="J86" s="2">
        <f t="shared" si="10"/>
        <v>7.9421953441222873E-9</v>
      </c>
      <c r="K86" s="2">
        <f t="shared" si="11"/>
        <v>1.1965901394576991E-3</v>
      </c>
      <c r="L86" s="2">
        <v>1</v>
      </c>
      <c r="M86" s="2">
        <f t="shared" si="6"/>
        <v>-1.0824459552104256E-2</v>
      </c>
      <c r="N86" s="2">
        <f t="shared" si="7"/>
        <v>-1.9132830236188999E-9</v>
      </c>
      <c r="O86" s="2">
        <f t="shared" si="8"/>
        <v>-1.1317187793998505E-9</v>
      </c>
    </row>
    <row r="87" spans="8:15" ht="15" thickBot="1" x14ac:dyDescent="0.35">
      <c r="H87" s="2">
        <v>84</v>
      </c>
      <c r="I87" s="2">
        <f t="shared" si="9"/>
        <v>15.507747980787776</v>
      </c>
      <c r="J87" s="2">
        <f t="shared" si="10"/>
        <v>6.0289123205033878E-9</v>
      </c>
      <c r="K87" s="2">
        <f t="shared" si="11"/>
        <v>1.1965890077389196E-3</v>
      </c>
      <c r="L87" s="2">
        <v>1</v>
      </c>
      <c r="M87" s="2">
        <f t="shared" si="6"/>
        <v>-1.0806664877227565E-2</v>
      </c>
      <c r="N87" s="2">
        <f t="shared" si="7"/>
        <v>-1.4549815649215118E-9</v>
      </c>
      <c r="O87" s="2">
        <f t="shared" si="8"/>
        <v>-8.6100329166685641E-10</v>
      </c>
    </row>
    <row r="88" spans="8:15" ht="15" thickBot="1" x14ac:dyDescent="0.35">
      <c r="H88" s="2">
        <v>85</v>
      </c>
      <c r="I88" s="2">
        <f t="shared" si="9"/>
        <v>15.496941315910549</v>
      </c>
      <c r="J88" s="2">
        <f t="shared" si="10"/>
        <v>4.5739307555818764E-9</v>
      </c>
      <c r="K88" s="2">
        <f t="shared" si="11"/>
        <v>1.1965881467356279E-3</v>
      </c>
      <c r="L88" s="2">
        <v>1</v>
      </c>
      <c r="M88" s="2">
        <f t="shared" si="6"/>
        <v>-1.0788899472695773E-2</v>
      </c>
      <c r="N88" s="2">
        <f t="shared" si="7"/>
        <v>-1.1058221920030167E-9</v>
      </c>
      <c r="O88" s="2">
        <f t="shared" si="8"/>
        <v>-6.5466692771064608E-10</v>
      </c>
    </row>
    <row r="89" spans="8:15" ht="15" thickBot="1" x14ac:dyDescent="0.35">
      <c r="H89" s="2">
        <v>86</v>
      </c>
      <c r="I89" s="2">
        <f t="shared" si="9"/>
        <v>15.486152416437854</v>
      </c>
      <c r="J89" s="2">
        <f t="shared" si="10"/>
        <v>3.4681085635788595E-9</v>
      </c>
      <c r="K89" s="2">
        <f t="shared" si="11"/>
        <v>1.1965874920687003E-3</v>
      </c>
      <c r="L89" s="2">
        <v>1</v>
      </c>
      <c r="M89" s="2">
        <f t="shared" si="6"/>
        <v>-1.0771163286044676E-2</v>
      </c>
      <c r="N89" s="2">
        <f t="shared" si="7"/>
        <v>-8.3996836496358255E-10</v>
      </c>
      <c r="O89" s="2">
        <f t="shared" si="8"/>
        <v>-4.9749139437995846E-10</v>
      </c>
    </row>
    <row r="90" spans="8:15" ht="15" thickBot="1" x14ac:dyDescent="0.35">
      <c r="H90" s="2">
        <v>87</v>
      </c>
      <c r="I90" s="2">
        <f t="shared" si="9"/>
        <v>15.475381253151809</v>
      </c>
      <c r="J90" s="2">
        <f t="shared" si="10"/>
        <v>2.628140198615277E-9</v>
      </c>
      <c r="K90" s="2">
        <f t="shared" si="11"/>
        <v>1.1965869945773058E-3</v>
      </c>
      <c r="L90" s="2">
        <v>1</v>
      </c>
      <c r="M90" s="2">
        <f t="shared" si="6"/>
        <v>-1.07534562659842E-2</v>
      </c>
      <c r="N90" s="2">
        <f t="shared" si="7"/>
        <v>-6.3766217559832302E-10</v>
      </c>
      <c r="O90" s="2">
        <f t="shared" si="8"/>
        <v>-3.7783362435940201E-10</v>
      </c>
    </row>
    <row r="91" spans="8:15" ht="15" thickBot="1" x14ac:dyDescent="0.35">
      <c r="H91" s="2">
        <v>88</v>
      </c>
      <c r="I91" s="2">
        <f t="shared" si="9"/>
        <v>15.464627796885825</v>
      </c>
      <c r="J91" s="2">
        <f t="shared" si="10"/>
        <v>1.9904780230169541E-9</v>
      </c>
      <c r="K91" s="2">
        <f t="shared" si="11"/>
        <v>1.1965866167436814E-3</v>
      </c>
      <c r="L91" s="2">
        <v>1</v>
      </c>
      <c r="M91" s="2">
        <f t="shared" si="6"/>
        <v>-1.0735778362126329E-2</v>
      </c>
      <c r="N91" s="2">
        <f t="shared" si="7"/>
        <v>-4.83803227207539E-10</v>
      </c>
      <c r="O91" s="2">
        <f t="shared" si="8"/>
        <v>-2.8679117121486325E-10</v>
      </c>
    </row>
    <row r="92" spans="8:15" ht="15" thickBot="1" x14ac:dyDescent="0.35">
      <c r="H92" s="2">
        <v>89</v>
      </c>
      <c r="I92" s="2">
        <f t="shared" si="9"/>
        <v>15.453892018523698</v>
      </c>
      <c r="J92" s="2">
        <f t="shared" si="10"/>
        <v>1.5066747958094151E-9</v>
      </c>
      <c r="K92" s="2">
        <f t="shared" si="11"/>
        <v>1.1965863299525101E-3</v>
      </c>
      <c r="L92" s="2">
        <v>1</v>
      </c>
      <c r="M92" s="2">
        <f t="shared" si="6"/>
        <v>-1.071812952478003E-2</v>
      </c>
      <c r="N92" s="2">
        <f t="shared" si="7"/>
        <v>-3.6685760174747444E-10</v>
      </c>
      <c r="O92" s="2">
        <f t="shared" si="8"/>
        <v>-2.1756116271596029E-10</v>
      </c>
    </row>
    <row r="93" spans="8:15" ht="15" thickBot="1" x14ac:dyDescent="0.35">
      <c r="H93" s="2">
        <v>90</v>
      </c>
      <c r="I93" s="2">
        <f t="shared" si="9"/>
        <v>15.443173888998917</v>
      </c>
      <c r="J93" s="2">
        <f t="shared" si="10"/>
        <v>1.1398171940619407E-9</v>
      </c>
      <c r="K93" s="2">
        <f t="shared" si="11"/>
        <v>1.1965861123913474E-3</v>
      </c>
      <c r="L93" s="2">
        <v>1</v>
      </c>
      <c r="M93" s="2">
        <f t="shared" si="6"/>
        <v>-1.0700509704796793E-2</v>
      </c>
      <c r="N93" s="2">
        <f t="shared" si="7"/>
        <v>-2.7802075648291216E-10</v>
      </c>
      <c r="O93" s="2">
        <f t="shared" si="8"/>
        <v>-1.6494823231903363E-10</v>
      </c>
    </row>
    <row r="94" spans="8:15" ht="15" thickBot="1" x14ac:dyDescent="0.35">
      <c r="H94" s="2">
        <v>91</v>
      </c>
      <c r="I94" s="2">
        <f t="shared" si="9"/>
        <v>15.43247337929412</v>
      </c>
      <c r="J94" s="2">
        <f t="shared" si="10"/>
        <v>8.6179643757902859E-10</v>
      </c>
      <c r="K94" s="2">
        <f t="shared" si="11"/>
        <v>1.1965859474431151E-3</v>
      </c>
      <c r="L94" s="2">
        <v>1</v>
      </c>
      <c r="M94" s="2">
        <f t="shared" si="6"/>
        <v>-1.0682918853454378E-2</v>
      </c>
      <c r="N94" s="2">
        <f t="shared" si="7"/>
        <v>-2.1057564237282521E-10</v>
      </c>
      <c r="O94" s="2">
        <f t="shared" si="8"/>
        <v>-1.2498702740100162E-10</v>
      </c>
    </row>
    <row r="95" spans="8:15" ht="15" thickBot="1" x14ac:dyDescent="0.35">
      <c r="H95" s="2">
        <v>92</v>
      </c>
      <c r="I95" s="2">
        <f t="shared" si="9"/>
        <v>15.421790460440665</v>
      </c>
      <c r="J95" s="2">
        <f t="shared" si="10"/>
        <v>6.5122079520620338E-10</v>
      </c>
      <c r="K95" s="2">
        <f t="shared" si="11"/>
        <v>1.1965858224560876E-3</v>
      </c>
      <c r="L95" s="2">
        <v>1</v>
      </c>
      <c r="M95" s="2">
        <f t="shared" si="6"/>
        <v>-1.0665356922369418E-2</v>
      </c>
      <c r="N95" s="2">
        <f t="shared" si="7"/>
        <v>-1.594008165893408E-10</v>
      </c>
      <c r="O95" s="2">
        <f t="shared" si="8"/>
        <v>-9.4652801167684902E-11</v>
      </c>
    </row>
    <row r="96" spans="8:15" ht="15" thickBot="1" x14ac:dyDescent="0.35">
      <c r="H96" s="2">
        <v>93</v>
      </c>
      <c r="I96" s="2">
        <f t="shared" si="9"/>
        <v>15.411125103518295</v>
      </c>
      <c r="J96" s="2">
        <f t="shared" si="10"/>
        <v>4.9181997861686259E-10</v>
      </c>
      <c r="K96" s="2">
        <f t="shared" si="11"/>
        <v>1.1965857278032864E-3</v>
      </c>
      <c r="L96" s="2">
        <v>1</v>
      </c>
      <c r="M96" s="2">
        <f t="shared" si="6"/>
        <v>-1.0647823863431731E-2</v>
      </c>
      <c r="N96" s="2">
        <f t="shared" si="7"/>
        <v>-1.2059372835548082E-10</v>
      </c>
      <c r="O96" s="2">
        <f t="shared" si="8"/>
        <v>-7.1639664415545229E-11</v>
      </c>
    </row>
    <row r="97" spans="8:15" ht="15" thickBot="1" x14ac:dyDescent="0.35">
      <c r="H97" s="2">
        <v>94</v>
      </c>
      <c r="I97" s="2">
        <f t="shared" si="9"/>
        <v>15.400477279654863</v>
      </c>
      <c r="J97" s="2">
        <f t="shared" si="10"/>
        <v>3.7122625026138175E-10</v>
      </c>
      <c r="K97" s="2">
        <f t="shared" si="11"/>
        <v>1.1965856561636219E-3</v>
      </c>
      <c r="L97" s="2">
        <v>1</v>
      </c>
      <c r="M97" s="2">
        <f t="shared" si="6"/>
        <v>-1.0630319628755028E-2</v>
      </c>
      <c r="N97" s="2">
        <f t="shared" si="7"/>
        <v>-9.1182386285612447E-11</v>
      </c>
      <c r="O97" s="2">
        <f t="shared" si="8"/>
        <v>-5.4190782883180993E-11</v>
      </c>
    </row>
    <row r="98" spans="8:15" ht="15" thickBot="1" x14ac:dyDescent="0.35">
      <c r="H98" s="2">
        <v>95</v>
      </c>
      <c r="I98" s="2">
        <f t="shared" si="9"/>
        <v>15.389846960026109</v>
      </c>
      <c r="J98" s="2">
        <f t="shared" si="10"/>
        <v>2.800438639757693E-10</v>
      </c>
      <c r="K98" s="2">
        <f t="shared" si="11"/>
        <v>1.196585601972839E-3</v>
      </c>
      <c r="L98" s="2">
        <v>1</v>
      </c>
      <c r="M98" s="2">
        <f t="shared" si="6"/>
        <v>-1.0612844170639867E-2</v>
      </c>
      <c r="N98" s="2">
        <f t="shared" si="7"/>
        <v>-6.890480597549653E-11</v>
      </c>
      <c r="O98" s="2">
        <f t="shared" si="8"/>
        <v>-4.0968438060409729E-11</v>
      </c>
    </row>
    <row r="99" spans="8:15" ht="15" thickBot="1" x14ac:dyDescent="0.35">
      <c r="H99" s="2">
        <v>96</v>
      </c>
      <c r="I99" s="2">
        <f t="shared" si="9"/>
        <v>15.37923411585547</v>
      </c>
      <c r="J99" s="2">
        <f t="shared" si="10"/>
        <v>2.1113905800027278E-10</v>
      </c>
      <c r="K99" s="2">
        <f t="shared" si="11"/>
        <v>1.1965855610044009E-3</v>
      </c>
      <c r="L99" s="2">
        <v>1</v>
      </c>
      <c r="M99" s="2">
        <f t="shared" si="6"/>
        <v>-1.0595397441545935E-2</v>
      </c>
      <c r="N99" s="2">
        <f t="shared" si="7"/>
        <v>-5.2040406643310845E-11</v>
      </c>
      <c r="O99" s="2">
        <f t="shared" si="8"/>
        <v>-3.0954640109839837E-11</v>
      </c>
    </row>
    <row r="100" spans="8:15" ht="15" thickBot="1" x14ac:dyDescent="0.35">
      <c r="H100" s="2">
        <v>97</v>
      </c>
      <c r="I100" s="2">
        <f t="shared" si="9"/>
        <v>15.368638718413923</v>
      </c>
      <c r="J100" s="2">
        <f t="shared" si="10"/>
        <v>1.5909865135696194E-10</v>
      </c>
      <c r="K100" s="2">
        <f t="shared" si="11"/>
        <v>1.1965855300497608E-3</v>
      </c>
      <c r="L100" s="2">
        <v>1</v>
      </c>
      <c r="M100" s="2">
        <f t="shared" si="6"/>
        <v>-1.0577979394071246E-2</v>
      </c>
      <c r="N100" s="2">
        <f t="shared" si="7"/>
        <v>-3.9281198796240877E-11</v>
      </c>
      <c r="O100" s="2">
        <f t="shared" si="8"/>
        <v>-2.3375169150557235E-11</v>
      </c>
    </row>
    <row r="101" spans="8:15" ht="15" thickBot="1" x14ac:dyDescent="0.35">
      <c r="H101" s="2">
        <v>98</v>
      </c>
      <c r="I101" s="2">
        <f t="shared" si="9"/>
        <v>15.358060739019852</v>
      </c>
      <c r="J101" s="2">
        <f t="shared" si="10"/>
        <v>1.1981745256072106E-10</v>
      </c>
      <c r="K101" s="2">
        <f t="shared" si="11"/>
        <v>1.1965855066745916E-3</v>
      </c>
      <c r="L101" s="2">
        <v>1</v>
      </c>
      <c r="M101" s="2">
        <f t="shared" si="6"/>
        <v>-1.0560589980936549E-2</v>
      </c>
      <c r="N101" s="2">
        <f t="shared" si="7"/>
        <v>-2.9633431630253881E-11</v>
      </c>
      <c r="O101" s="2">
        <f t="shared" si="8"/>
        <v>-1.7641548215752839E-11</v>
      </c>
    </row>
    <row r="102" spans="8:15" ht="15" thickBot="1" x14ac:dyDescent="0.35">
      <c r="H102" s="2">
        <v>99</v>
      </c>
      <c r="I102" s="2">
        <f t="shared" si="9"/>
        <v>15.347500149038915</v>
      </c>
      <c r="J102" s="2">
        <f t="shared" si="10"/>
        <v>9.0184020930467179E-11</v>
      </c>
      <c r="K102" s="2">
        <f t="shared" si="11"/>
        <v>1.1965854890330435E-3</v>
      </c>
      <c r="L102" s="2">
        <v>1</v>
      </c>
      <c r="M102" s="2">
        <f t="shared" si="6"/>
        <v>-1.054322915497367E-2</v>
      </c>
      <c r="N102" s="2">
        <f t="shared" si="7"/>
        <v>-2.2342542842597034E-11</v>
      </c>
      <c r="O102" s="2">
        <f t="shared" si="8"/>
        <v>-1.3306744649308616E-11</v>
      </c>
    </row>
    <row r="103" spans="8:15" ht="15" thickBot="1" x14ac:dyDescent="0.35">
      <c r="H103" s="2">
        <v>100</v>
      </c>
      <c r="I103" s="2">
        <f t="shared" si="9"/>
        <v>15.33695691988394</v>
      </c>
      <c r="J103" s="2">
        <f t="shared" si="10"/>
        <v>6.7841478087870138E-11</v>
      </c>
      <c r="K103" s="2">
        <f t="shared" si="11"/>
        <v>1.1965854757262989E-3</v>
      </c>
      <c r="L103" s="2">
        <v>1</v>
      </c>
      <c r="M103" s="2">
        <f t="shared" si="6"/>
        <v>-1.0525896869116759E-2</v>
      </c>
      <c r="N103" s="2">
        <f t="shared" si="7"/>
        <v>-1.6835924431957224E-11</v>
      </c>
      <c r="O103" s="2">
        <f t="shared" si="8"/>
        <v>-1.0031374548299249E-11</v>
      </c>
    </row>
    <row r="104" spans="8:15" ht="15" thickBot="1" x14ac:dyDescent="0.35">
      <c r="H104" s="2">
        <v>101</v>
      </c>
      <c r="I104" s="2">
        <f t="shared" si="9"/>
        <v>15.326431023014823</v>
      </c>
      <c r="J104" s="2">
        <f t="shared" si="10"/>
        <v>5.1005553655912917E-11</v>
      </c>
      <c r="K104" s="2">
        <f t="shared" si="11"/>
        <v>1.1965854656949243E-3</v>
      </c>
      <c r="L104" s="2">
        <v>1</v>
      </c>
      <c r="M104" s="2">
        <f t="shared" si="6"/>
        <v>-1.0508593076395746E-2</v>
      </c>
      <c r="N104" s="2">
        <f t="shared" si="7"/>
        <v>-1.2679301488384008E-11</v>
      </c>
      <c r="O104" s="2">
        <f t="shared" si="8"/>
        <v>-7.5579292715781399E-12</v>
      </c>
    </row>
    <row r="105" spans="8:15" ht="15" thickBot="1" x14ac:dyDescent="0.35">
      <c r="H105" s="2">
        <v>102</v>
      </c>
      <c r="I105" s="2">
        <f t="shared" si="9"/>
        <v>15.315922429938427</v>
      </c>
      <c r="J105" s="2">
        <f t="shared" si="10"/>
        <v>3.8326252167528909E-11</v>
      </c>
      <c r="K105" s="2">
        <f t="shared" si="11"/>
        <v>1.1965854581369949E-3</v>
      </c>
      <c r="L105" s="2">
        <v>1</v>
      </c>
      <c r="M105" s="2">
        <f t="shared" si="6"/>
        <v>-1.0491317729931433E-2</v>
      </c>
      <c r="N105" s="2">
        <f t="shared" si="7"/>
        <v>-9.5435061656639006E-12</v>
      </c>
      <c r="O105" s="2">
        <f t="shared" si="8"/>
        <v>-5.691139345811308E-12</v>
      </c>
    </row>
    <row r="106" spans="8:15" ht="15" thickBot="1" x14ac:dyDescent="0.35">
      <c r="H106" s="2">
        <v>103</v>
      </c>
      <c r="I106" s="2">
        <f t="shared" si="9"/>
        <v>15.305431112208495</v>
      </c>
      <c r="J106" s="2">
        <f t="shared" si="10"/>
        <v>2.8782746001865006E-11</v>
      </c>
      <c r="K106" s="2">
        <f t="shared" si="11"/>
        <v>1.1965854524458555E-3</v>
      </c>
      <c r="L106" s="2">
        <v>1</v>
      </c>
      <c r="M106" s="2">
        <f t="shared" si="6"/>
        <v>-1.047407078293181E-2</v>
      </c>
      <c r="N106" s="2">
        <f t="shared" si="7"/>
        <v>-7.1791848112467508E-12</v>
      </c>
      <c r="O106" s="2">
        <f t="shared" si="8"/>
        <v>-4.283018655449472E-12</v>
      </c>
    </row>
    <row r="107" spans="8:15" ht="15" thickBot="1" x14ac:dyDescent="0.35">
      <c r="H107" s="2">
        <v>104</v>
      </c>
      <c r="I107" s="2">
        <f t="shared" si="9"/>
        <v>15.294957041425564</v>
      </c>
      <c r="J107" s="2">
        <f t="shared" si="10"/>
        <v>2.1603561190618256E-11</v>
      </c>
      <c r="K107" s="2">
        <f t="shared" si="11"/>
        <v>1.1965854481628369E-3</v>
      </c>
      <c r="L107" s="2">
        <v>1</v>
      </c>
      <c r="M107" s="2">
        <f t="shared" si="6"/>
        <v>-1.0456852188689277E-2</v>
      </c>
      <c r="N107" s="2">
        <f t="shared" si="7"/>
        <v>-5.3975556591743359E-12</v>
      </c>
      <c r="O107" s="2">
        <f t="shared" si="8"/>
        <v>-3.2214787478238027E-12</v>
      </c>
    </row>
    <row r="108" spans="8:15" ht="15" thickBot="1" x14ac:dyDescent="0.35">
      <c r="H108" s="2">
        <v>105</v>
      </c>
      <c r="I108" s="2">
        <f t="shared" si="9"/>
        <v>15.284500189236875</v>
      </c>
      <c r="J108" s="2">
        <f t="shared" si="10"/>
        <v>1.620600553144392E-11</v>
      </c>
      <c r="K108" s="2">
        <f t="shared" si="11"/>
        <v>1.1965854449413581E-3</v>
      </c>
      <c r="L108" s="2">
        <v>1</v>
      </c>
      <c r="M108" s="2">
        <f t="shared" si="6"/>
        <v>-1.0439661900578554E-2</v>
      </c>
      <c r="N108" s="2">
        <f t="shared" si="7"/>
        <v>-4.0557784414559345E-12</v>
      </c>
      <c r="O108" s="2">
        <f t="shared" si="8"/>
        <v>-2.4216726172109071E-12</v>
      </c>
    </row>
    <row r="109" spans="8:15" ht="15" thickBot="1" x14ac:dyDescent="0.35">
      <c r="H109" s="2">
        <v>106</v>
      </c>
      <c r="I109" s="2">
        <f t="shared" si="9"/>
        <v>15.274060527336296</v>
      </c>
      <c r="J109" s="2">
        <f t="shared" si="10"/>
        <v>1.2150227089987985E-11</v>
      </c>
      <c r="K109" s="2">
        <f t="shared" si="11"/>
        <v>1.1965854425196854E-3</v>
      </c>
      <c r="L109" s="2">
        <v>1</v>
      </c>
      <c r="M109" s="2">
        <f t="shared" si="6"/>
        <v>-1.0422499872055107E-2</v>
      </c>
      <c r="N109" s="2">
        <f t="shared" si="7"/>
        <v>-3.0458372081633133E-12</v>
      </c>
      <c r="O109" s="2">
        <f t="shared" si="8"/>
        <v>-1.819410778720193E-12</v>
      </c>
    </row>
    <row r="110" spans="8:15" ht="15" thickBot="1" x14ac:dyDescent="0.35">
      <c r="H110" s="2">
        <v>107</v>
      </c>
      <c r="I110" s="2">
        <f t="shared" si="9"/>
        <v>15.263638027464241</v>
      </c>
      <c r="J110" s="2">
        <f t="shared" si="10"/>
        <v>9.1043898818246711E-12</v>
      </c>
      <c r="K110" s="2">
        <f t="shared" si="11"/>
        <v>1.1965854407002747E-3</v>
      </c>
      <c r="L110" s="2">
        <v>1</v>
      </c>
      <c r="M110" s="2">
        <f t="shared" si="6"/>
        <v>-1.0405366056653927E-2</v>
      </c>
      <c r="N110" s="2">
        <f t="shared" si="7"/>
        <v>-2.2860977741460395E-12</v>
      </c>
      <c r="O110" s="2">
        <f t="shared" si="8"/>
        <v>-1.3661595726216502E-12</v>
      </c>
    </row>
    <row r="111" spans="8:15" ht="15" thickBot="1" x14ac:dyDescent="0.35">
      <c r="H111" s="2">
        <v>108</v>
      </c>
      <c r="I111" s="2">
        <f t="shared" si="9"/>
        <v>15.253232661407587</v>
      </c>
      <c r="J111" s="2">
        <f t="shared" si="10"/>
        <v>6.818292107678632E-12</v>
      </c>
      <c r="K111" s="2">
        <f t="shared" si="11"/>
        <v>1.1965854393341151E-3</v>
      </c>
      <c r="L111" s="2">
        <v>1</v>
      </c>
      <c r="M111" s="2">
        <f t="shared" si="6"/>
        <v>-1.0388260407988629E-2</v>
      </c>
      <c r="N111" s="2">
        <f t="shared" si="7"/>
        <v>-1.7149001433179902E-12</v>
      </c>
      <c r="O111" s="2">
        <f t="shared" si="8"/>
        <v>-1.0252459146410653E-12</v>
      </c>
    </row>
    <row r="112" spans="8:15" ht="15" thickBot="1" x14ac:dyDescent="0.35">
      <c r="H112" s="2">
        <v>109</v>
      </c>
      <c r="I112" s="2">
        <f t="shared" si="9"/>
        <v>15.242844400999598</v>
      </c>
      <c r="J112" s="2">
        <f t="shared" si="10"/>
        <v>5.1033919643606419E-12</v>
      </c>
      <c r="K112" s="2">
        <f t="shared" si="11"/>
        <v>1.1965854383088692E-3</v>
      </c>
      <c r="L112" s="2">
        <v>1</v>
      </c>
      <c r="M112" s="2">
        <f t="shared" si="6"/>
        <v>-1.0371182879750702E-2</v>
      </c>
      <c r="N112" s="2">
        <f t="shared" si="7"/>
        <v>-1.2856983013273307E-12</v>
      </c>
      <c r="O112" s="2">
        <f t="shared" si="8"/>
        <v>-7.6897174608805963E-13</v>
      </c>
    </row>
    <row r="113" spans="8:15" ht="15" thickBot="1" x14ac:dyDescent="0.35">
      <c r="H113" s="2">
        <v>110</v>
      </c>
      <c r="I113" s="2">
        <f t="shared" si="9"/>
        <v>15.232473218119846</v>
      </c>
      <c r="J113" s="2">
        <f t="shared" si="10"/>
        <v>3.8176936630333107E-12</v>
      </c>
      <c r="K113" s="2">
        <f t="shared" si="11"/>
        <v>1.1965854375398976E-3</v>
      </c>
      <c r="L113" s="2">
        <v>1</v>
      </c>
      <c r="M113" s="2">
        <f t="shared" si="6"/>
        <v>-1.0354133425708982E-2</v>
      </c>
      <c r="N113" s="2">
        <f t="shared" si="7"/>
        <v>-9.6337589582963115E-13</v>
      </c>
      <c r="O113" s="2">
        <f t="shared" si="8"/>
        <v>-5.7643316118613508E-13</v>
      </c>
    </row>
    <row r="114" spans="8:15" ht="15" thickBot="1" x14ac:dyDescent="0.35">
      <c r="H114" s="2">
        <v>111</v>
      </c>
      <c r="I114" s="2">
        <f t="shared" si="9"/>
        <v>15.222119084694137</v>
      </c>
      <c r="J114" s="2">
        <f t="shared" si="10"/>
        <v>2.8543177672036796E-12</v>
      </c>
      <c r="K114" s="2">
        <f t="shared" si="11"/>
        <v>1.1965854369634643E-3</v>
      </c>
      <c r="L114" s="2">
        <v>1</v>
      </c>
      <c r="M114" s="2">
        <f t="shared" si="6"/>
        <v>-1.0337111999709181E-2</v>
      </c>
      <c r="N114" s="2">
        <f t="shared" si="7"/>
        <v>-7.2145496779579805E-13</v>
      </c>
      <c r="O114" s="2">
        <f t="shared" si="8"/>
        <v>-4.3186119827801073E-13</v>
      </c>
    </row>
    <row r="115" spans="8:15" ht="15" thickBot="1" x14ac:dyDescent="0.35">
      <c r="H115" s="2">
        <v>112</v>
      </c>
      <c r="I115" s="2">
        <f t="shared" si="9"/>
        <v>15.211781972694428</v>
      </c>
      <c r="J115" s="2">
        <f t="shared" si="10"/>
        <v>2.1328627994078815E-12</v>
      </c>
      <c r="K115" s="2">
        <f t="shared" si="11"/>
        <v>1.1965854365316032E-3</v>
      </c>
      <c r="L115" s="2">
        <v>1</v>
      </c>
      <c r="M115" s="2">
        <f t="shared" si="6"/>
        <v>-1.0320118555673538E-2</v>
      </c>
      <c r="N115" s="2">
        <f t="shared" si="7"/>
        <v>-5.3998252015915723E-13</v>
      </c>
      <c r="O115" s="2">
        <f t="shared" si="8"/>
        <v>-3.2336720107162265E-13</v>
      </c>
    </row>
    <row r="116" spans="8:15" ht="15" thickBot="1" x14ac:dyDescent="0.35">
      <c r="H116" s="2">
        <v>113</v>
      </c>
      <c r="I116" s="2">
        <f t="shared" si="9"/>
        <v>15.201461854138755</v>
      </c>
      <c r="J116" s="2">
        <f t="shared" si="10"/>
        <v>1.5928802792487243E-12</v>
      </c>
      <c r="K116" s="2">
        <f t="shared" si="11"/>
        <v>1.196585436208236E-3</v>
      </c>
      <c r="L116" s="2">
        <v>1</v>
      </c>
      <c r="M116" s="2">
        <f t="shared" si="6"/>
        <v>-1.0303153047600508E-2</v>
      </c>
      <c r="N116" s="2">
        <f t="shared" si="7"/>
        <v>-4.0393126484494071E-13</v>
      </c>
      <c r="O116" s="2">
        <f t="shared" si="8"/>
        <v>-2.4199425015941634E-13</v>
      </c>
    </row>
    <row r="117" spans="8:15" ht="15" thickBot="1" x14ac:dyDescent="0.35">
      <c r="H117" s="2">
        <v>114</v>
      </c>
      <c r="I117" s="2">
        <f t="shared" si="9"/>
        <v>15.191158701091155</v>
      </c>
      <c r="J117" s="2">
        <f t="shared" si="10"/>
        <v>1.1889490144037836E-12</v>
      </c>
      <c r="K117" s="2">
        <f t="shared" si="11"/>
        <v>1.1965854359662418E-3</v>
      </c>
      <c r="L117" s="2">
        <v>1</v>
      </c>
      <c r="M117" s="2">
        <f t="shared" si="6"/>
        <v>-1.0286215429564524E-2</v>
      </c>
      <c r="N117" s="2">
        <f t="shared" si="7"/>
        <v>-3.0199016960900082E-13</v>
      </c>
      <c r="O117" s="2">
        <f t="shared" si="8"/>
        <v>-1.8099698172527323E-13</v>
      </c>
    </row>
    <row r="118" spans="8:15" ht="15" thickBot="1" x14ac:dyDescent="0.35">
      <c r="H118" s="2">
        <v>115</v>
      </c>
      <c r="I118" s="2">
        <f t="shared" si="9"/>
        <v>15.18087248566159</v>
      </c>
      <c r="J118" s="2">
        <f t="shared" si="10"/>
        <v>8.8695884479478276E-13</v>
      </c>
      <c r="K118" s="2">
        <f t="shared" si="11"/>
        <v>1.1965854357852449E-3</v>
      </c>
      <c r="L118" s="2">
        <v>1</v>
      </c>
      <c r="M118" s="2">
        <f t="shared" si="6"/>
        <v>-1.0269305655715766E-2</v>
      </c>
      <c r="N118" s="2">
        <f t="shared" si="7"/>
        <v>-2.2565033604411506E-13</v>
      </c>
      <c r="O118" s="2">
        <f t="shared" si="8"/>
        <v>-1.3529948645826795E-13</v>
      </c>
    </row>
    <row r="119" spans="8:15" ht="15" thickBot="1" x14ac:dyDescent="0.35">
      <c r="H119" s="2">
        <v>116</v>
      </c>
      <c r="I119" s="2">
        <f t="shared" si="9"/>
        <v>15.170603180005875</v>
      </c>
      <c r="J119" s="2">
        <f t="shared" si="10"/>
        <v>6.6130850875066765E-13</v>
      </c>
      <c r="K119" s="2">
        <f t="shared" si="11"/>
        <v>1.1965854356499454E-3</v>
      </c>
      <c r="L119" s="2">
        <v>1</v>
      </c>
      <c r="M119" s="2">
        <f t="shared" si="6"/>
        <v>-1.0252423680279971E-2</v>
      </c>
      <c r="N119" s="2">
        <f t="shared" si="7"/>
        <v>-1.6851450094242673E-13</v>
      </c>
      <c r="O119" s="2">
        <f t="shared" si="8"/>
        <v>-1.0108287904625479E-13</v>
      </c>
    </row>
    <row r="120" spans="8:15" ht="15" thickBot="1" x14ac:dyDescent="0.35">
      <c r="H120" s="2">
        <v>117</v>
      </c>
      <c r="I120" s="2">
        <f t="shared" si="9"/>
        <v>15.160350756325595</v>
      </c>
      <c r="J120" s="2">
        <f t="shared" si="10"/>
        <v>4.9279400780824091E-13</v>
      </c>
      <c r="K120" s="2">
        <f t="shared" si="11"/>
        <v>1.1965854355488626E-3</v>
      </c>
      <c r="L120" s="2">
        <v>1</v>
      </c>
      <c r="M120" s="2">
        <f t="shared" si="6"/>
        <v>-1.0235569457558264E-2</v>
      </c>
      <c r="N120" s="2">
        <f t="shared" si="7"/>
        <v>-1.2577576308711224E-13</v>
      </c>
      <c r="O120" s="2">
        <f t="shared" si="8"/>
        <v>-7.5477276338664634E-14</v>
      </c>
    </row>
    <row r="121" spans="8:15" ht="15" thickBot="1" x14ac:dyDescent="0.35">
      <c r="H121" s="2">
        <v>118</v>
      </c>
      <c r="I121" s="2">
        <f t="shared" si="9"/>
        <v>15.150115186868037</v>
      </c>
      <c r="J121" s="2">
        <f t="shared" si="10"/>
        <v>3.670182447211287E-13</v>
      </c>
      <c r="K121" s="2">
        <f t="shared" si="11"/>
        <v>1.1965854354733852E-3</v>
      </c>
      <c r="L121" s="2">
        <v>1</v>
      </c>
      <c r="M121" s="2">
        <f t="shared" si="6"/>
        <v>-1.0218742941926991E-2</v>
      </c>
      <c r="N121" s="2">
        <f t="shared" si="7"/>
        <v>-9.3824293854750684E-14</v>
      </c>
      <c r="O121" s="2">
        <f t="shared" si="8"/>
        <v>-5.6326742315510048E-14</v>
      </c>
    </row>
    <row r="122" spans="8:15" ht="15" thickBot="1" x14ac:dyDescent="0.35">
      <c r="H122" s="2">
        <v>119</v>
      </c>
      <c r="I122" s="2">
        <f t="shared" si="9"/>
        <v>15.13989644392611</v>
      </c>
      <c r="J122" s="2">
        <f t="shared" si="10"/>
        <v>2.7319395086637802E-13</v>
      </c>
      <c r="K122" s="2">
        <f t="shared" si="11"/>
        <v>1.1965854354170585E-3</v>
      </c>
      <c r="L122" s="2">
        <v>1</v>
      </c>
      <c r="M122" s="2">
        <f t="shared" si="6"/>
        <v>-1.0201944087837572E-2</v>
      </c>
      <c r="N122" s="2">
        <f t="shared" si="7"/>
        <v>-6.9950783291552274E-14</v>
      </c>
      <c r="O122" s="2">
        <f t="shared" si="8"/>
        <v>-4.2012021032183933E-14</v>
      </c>
    </row>
    <row r="123" spans="8:15" ht="15" thickBot="1" x14ac:dyDescent="0.35">
      <c r="H123" s="2">
        <v>120</v>
      </c>
      <c r="I123" s="2">
        <f t="shared" si="9"/>
        <v>15.129694499838273</v>
      </c>
      <c r="J123" s="2">
        <f t="shared" si="10"/>
        <v>2.0324316757482574E-13</v>
      </c>
      <c r="K123" s="2">
        <f t="shared" si="11"/>
        <v>1.1965854353750466E-3</v>
      </c>
      <c r="L123" s="2">
        <v>1</v>
      </c>
      <c r="M123" s="2">
        <f t="shared" si="6"/>
        <v>-1.018517284981635E-2</v>
      </c>
      <c r="N123" s="2">
        <f t="shared" si="7"/>
        <v>-5.2122959396307879E-14</v>
      </c>
      <c r="O123" s="2">
        <f t="shared" si="8"/>
        <v>-3.1317667643221414E-14</v>
      </c>
    </row>
    <row r="124" spans="8:15" ht="15" thickBot="1" x14ac:dyDescent="0.35">
      <c r="H124" s="2">
        <v>121</v>
      </c>
      <c r="I124" s="2">
        <f t="shared" si="9"/>
        <v>15.119509326988457</v>
      </c>
      <c r="J124" s="2">
        <f t="shared" si="10"/>
        <v>1.5112020817851786E-13</v>
      </c>
      <c r="K124" s="2">
        <f t="shared" si="11"/>
        <v>1.196585435343729E-3</v>
      </c>
      <c r="L124" s="2">
        <v>1</v>
      </c>
      <c r="M124" s="2">
        <f t="shared" si="6"/>
        <v>-1.0168429182464474E-2</v>
      </c>
      <c r="N124" s="2">
        <f t="shared" si="7"/>
        <v>-3.8817273544655542E-14</v>
      </c>
      <c r="O124" s="2">
        <f t="shared" si="8"/>
        <v>-2.3332952323734668E-14</v>
      </c>
    </row>
    <row r="125" spans="8:15" ht="15" thickBot="1" x14ac:dyDescent="0.35">
      <c r="H125" s="2">
        <v>122</v>
      </c>
      <c r="I125" s="2">
        <f t="shared" si="9"/>
        <v>15.109340897805993</v>
      </c>
      <c r="J125" s="2">
        <f t="shared" si="10"/>
        <v>1.1230293463386232E-13</v>
      </c>
      <c r="K125" s="2">
        <f t="shared" si="11"/>
        <v>1.1965854353203961E-3</v>
      </c>
      <c r="L125" s="2">
        <v>1</v>
      </c>
      <c r="M125" s="2">
        <f t="shared" si="6"/>
        <v>-1.0151713040457746E-2</v>
      </c>
      <c r="N125" s="2">
        <f t="shared" si="7"/>
        <v>-2.8892208536658588E-14</v>
      </c>
      <c r="O125" s="2">
        <f t="shared" si="8"/>
        <v>-1.7373743502885342E-14</v>
      </c>
    </row>
    <row r="126" spans="8:15" ht="15" thickBot="1" x14ac:dyDescent="0.35">
      <c r="H126" s="2">
        <v>123</v>
      </c>
      <c r="I126" s="2">
        <f t="shared" si="9"/>
        <v>15.099189184765535</v>
      </c>
      <c r="J126" s="2">
        <f t="shared" si="10"/>
        <v>8.3410726097203734E-14</v>
      </c>
      <c r="K126" s="2">
        <f t="shared" si="11"/>
        <v>1.1965854353030224E-3</v>
      </c>
      <c r="L126" s="2">
        <v>1</v>
      </c>
      <c r="M126" s="2">
        <f t="shared" si="6"/>
        <v>-1.0135024378546494E-2</v>
      </c>
      <c r="N126" s="2">
        <f t="shared" si="7"/>
        <v>-2.1492972144214641E-14</v>
      </c>
      <c r="O126" s="2">
        <f t="shared" si="8"/>
        <v>-1.2930086688844877E-14</v>
      </c>
    </row>
    <row r="127" spans="8:15" ht="15" thickBot="1" x14ac:dyDescent="0.35">
      <c r="H127" s="2">
        <v>124</v>
      </c>
      <c r="I127" s="2">
        <f t="shared" si="9"/>
        <v>15.089054160386988</v>
      </c>
      <c r="J127" s="2">
        <f t="shared" si="10"/>
        <v>6.1917753952989093E-14</v>
      </c>
      <c r="K127" s="2">
        <f t="shared" si="11"/>
        <v>1.1965854352900922E-3</v>
      </c>
      <c r="L127" s="2">
        <v>1</v>
      </c>
      <c r="M127" s="2">
        <f t="shared" si="6"/>
        <v>-1.011836315155544E-2</v>
      </c>
      <c r="N127" s="2">
        <f t="shared" si="7"/>
        <v>-1.5979842870796573E-14</v>
      </c>
      <c r="O127" s="2">
        <f t="shared" si="8"/>
        <v>-9.6168190598378001E-15</v>
      </c>
    </row>
    <row r="128" spans="8:15" ht="15" thickBot="1" x14ac:dyDescent="0.35">
      <c r="H128" s="2">
        <v>125</v>
      </c>
      <c r="I128" s="2">
        <f t="shared" si="9"/>
        <v>15.078935797235433</v>
      </c>
      <c r="J128" s="2">
        <f t="shared" si="10"/>
        <v>4.5937911082192524E-14</v>
      </c>
      <c r="K128" s="2">
        <f t="shared" si="11"/>
        <v>1.1965854352804753E-3</v>
      </c>
      <c r="L128" s="2">
        <v>1</v>
      </c>
      <c r="M128" s="2">
        <f t="shared" si="6"/>
        <v>-1.0101729314383596E-2</v>
      </c>
      <c r="N128" s="2">
        <f t="shared" si="7"/>
        <v>-1.1874329568368288E-14</v>
      </c>
      <c r="O128" s="2">
        <f t="shared" si="8"/>
        <v>-7.1496085961297862E-15</v>
      </c>
    </row>
    <row r="129" spans="8:15" ht="15" thickBot="1" x14ac:dyDescent="0.35">
      <c r="H129" s="2">
        <v>126</v>
      </c>
      <c r="I129" s="2">
        <f t="shared" si="9"/>
        <v>15.068834067921049</v>
      </c>
      <c r="J129" s="2">
        <f t="shared" si="10"/>
        <v>3.4063581513824236E-14</v>
      </c>
      <c r="K129" s="2">
        <f t="shared" si="11"/>
        <v>1.1965854352733256E-3</v>
      </c>
      <c r="L129" s="2">
        <v>1</v>
      </c>
      <c r="M129" s="2">
        <f t="shared" si="6"/>
        <v>-1.0085122822004123E-2</v>
      </c>
      <c r="N129" s="2">
        <f t="shared" si="7"/>
        <v>-8.8187397951512998E-15</v>
      </c>
      <c r="O129" s="2">
        <f t="shared" si="8"/>
        <v>-5.3115064430064862E-15</v>
      </c>
    </row>
    <row r="130" spans="8:15" ht="15" thickBot="1" x14ac:dyDescent="0.35">
      <c r="H130" s="2">
        <v>127</v>
      </c>
      <c r="I130" s="2">
        <f t="shared" si="9"/>
        <v>15.058748945099046</v>
      </c>
      <c r="J130" s="2">
        <f t="shared" si="10"/>
        <v>2.5244841718672935E-14</v>
      </c>
      <c r="K130" s="2">
        <f t="shared" si="11"/>
        <v>1.1965854352680141E-3</v>
      </c>
      <c r="L130" s="2">
        <v>1</v>
      </c>
      <c r="M130" s="2">
        <f t="shared" si="6"/>
        <v>-1.0068543629464195E-2</v>
      </c>
      <c r="N130" s="2">
        <f t="shared" si="7"/>
        <v>-6.5458351780047767E-15</v>
      </c>
      <c r="O130" s="2">
        <f t="shared" si="8"/>
        <v>-3.9443817136108894E-15</v>
      </c>
    </row>
    <row r="131" spans="8:15" ht="15" thickBot="1" x14ac:dyDescent="0.35">
      <c r="H131" s="2">
        <v>128</v>
      </c>
      <c r="I131" s="2">
        <f t="shared" si="9"/>
        <v>15.048680401469582</v>
      </c>
      <c r="J131" s="2">
        <f t="shared" si="10"/>
        <v>1.8699006540668156E-14</v>
      </c>
      <c r="K131" s="2">
        <f t="shared" si="11"/>
        <v>1.1965854352640698E-3</v>
      </c>
      <c r="L131" s="2">
        <v>1</v>
      </c>
      <c r="M131" s="2">
        <f t="shared" si="6"/>
        <v>-1.00519916918849E-2</v>
      </c>
      <c r="N131" s="2">
        <f t="shared" si="7"/>
        <v>-4.8560704720693635E-15</v>
      </c>
      <c r="O131" s="2">
        <f t="shared" si="8"/>
        <v>-2.9275627061453591E-15</v>
      </c>
    </row>
    <row r="132" spans="8:15" ht="15" thickBot="1" x14ac:dyDescent="0.35">
      <c r="H132" s="2">
        <v>129</v>
      </c>
      <c r="I132" s="2">
        <f t="shared" si="9"/>
        <v>15.038628409777697</v>
      </c>
      <c r="J132" s="2">
        <f t="shared" si="10"/>
        <v>1.3842936068598793E-14</v>
      </c>
      <c r="K132" s="2">
        <f t="shared" si="11"/>
        <v>1.1965854352611422E-3</v>
      </c>
      <c r="L132" s="2">
        <v>1</v>
      </c>
      <c r="M132" s="2">
        <f t="shared" ref="M132:M195" si="12">($B$8/$B$3)-(I132/$B$6)-($B$12*J132*I132)+($B$15*K132)</f>
        <v>-1.0035466964461092E-2</v>
      </c>
      <c r="N132" s="2">
        <f t="shared" ref="N132:N195" si="13">-J132/$B$6+$B$12*J132*I132-$B$13*J132-$B$14*J132</f>
        <v>-3.6005309118476164E-15</v>
      </c>
      <c r="O132" s="2">
        <f t="shared" ref="O132:O195" si="14">$B$7/$B$3-K132/$B$6+$B$14*J132-$B$15*K132-$B$13*K132</f>
        <v>-2.1711690605108469E-15</v>
      </c>
    </row>
    <row r="133" spans="8:15" ht="15" thickBot="1" x14ac:dyDescent="0.35">
      <c r="H133" s="2">
        <v>130</v>
      </c>
      <c r="I133" s="2">
        <f t="shared" ref="I133:I196" si="15">I132+M132*L132</f>
        <v>15.028592942813237</v>
      </c>
      <c r="J133" s="2">
        <f t="shared" ref="J133:J196" si="16">J132+N132*L133</f>
        <v>1.0242405156751176E-14</v>
      </c>
      <c r="K133" s="2">
        <f t="shared" ref="K133:K196" si="17">K132+O132*L133</f>
        <v>1.196585435258971E-3</v>
      </c>
      <c r="L133" s="2">
        <v>1</v>
      </c>
      <c r="M133" s="2">
        <f t="shared" si="12"/>
        <v>-1.0018969402461306E-2</v>
      </c>
      <c r="N133" s="2">
        <f t="shared" si="13"/>
        <v>-2.6681486735698887E-15</v>
      </c>
      <c r="O133" s="2">
        <f t="shared" si="14"/>
        <v>-1.6096607553806042E-15</v>
      </c>
    </row>
    <row r="134" spans="8:15" ht="15" thickBot="1" x14ac:dyDescent="0.35">
      <c r="H134" s="2">
        <v>131</v>
      </c>
      <c r="I134" s="2">
        <f t="shared" si="15"/>
        <v>15.018573973410776</v>
      </c>
      <c r="J134" s="2">
        <f t="shared" si="16"/>
        <v>7.5742564831812867E-15</v>
      </c>
      <c r="K134" s="2">
        <f t="shared" si="17"/>
        <v>1.1965854352573614E-3</v>
      </c>
      <c r="L134" s="2">
        <v>1</v>
      </c>
      <c r="M134" s="2">
        <f t="shared" si="12"/>
        <v>-1.0002498961227596E-2</v>
      </c>
      <c r="N134" s="2">
        <f t="shared" si="13"/>
        <v>-1.9761308389360127E-15</v>
      </c>
      <c r="O134" s="2">
        <f t="shared" si="14"/>
        <v>-1.1928934402771763E-15</v>
      </c>
    </row>
    <row r="135" spans="8:15" ht="15" thickBot="1" x14ac:dyDescent="0.35">
      <c r="H135" s="2">
        <v>132</v>
      </c>
      <c r="I135" s="2">
        <f t="shared" si="15"/>
        <v>15.008571474449548</v>
      </c>
      <c r="J135" s="2">
        <f t="shared" si="16"/>
        <v>5.598125644245274E-15</v>
      </c>
      <c r="K135" s="2">
        <f t="shared" si="17"/>
        <v>1.1965854352561686E-3</v>
      </c>
      <c r="L135" s="2">
        <v>1</v>
      </c>
      <c r="M135" s="2">
        <f t="shared" si="12"/>
        <v>-9.9860555961754291E-3</v>
      </c>
      <c r="N135" s="2">
        <f t="shared" si="13"/>
        <v>-1.462796202454713E-15</v>
      </c>
      <c r="O135" s="2">
        <f t="shared" si="14"/>
        <v>-8.8319108970669191E-16</v>
      </c>
    </row>
    <row r="136" spans="8:15" ht="15" thickBot="1" x14ac:dyDescent="0.35">
      <c r="H136" s="2">
        <v>133</v>
      </c>
      <c r="I136" s="2">
        <f t="shared" si="15"/>
        <v>14.998585418853372</v>
      </c>
      <c r="J136" s="2">
        <f t="shared" si="16"/>
        <v>4.1353294417905614E-15</v>
      </c>
      <c r="K136" s="2">
        <f t="shared" si="17"/>
        <v>1.1965854352552854E-3</v>
      </c>
      <c r="L136" s="2">
        <v>1</v>
      </c>
      <c r="M136" s="2">
        <f t="shared" si="12"/>
        <v>-9.9696392627935809E-3</v>
      </c>
      <c r="N136" s="2">
        <f t="shared" si="13"/>
        <v>-1.0822178195529082E-15</v>
      </c>
      <c r="O136" s="2">
        <f t="shared" si="14"/>
        <v>-6.5377391000875917E-16</v>
      </c>
    </row>
    <row r="137" spans="8:15" ht="15" thickBot="1" x14ac:dyDescent="0.35">
      <c r="H137" s="2">
        <v>134</v>
      </c>
      <c r="I137" s="2">
        <f t="shared" si="15"/>
        <v>14.988615779590578</v>
      </c>
      <c r="J137" s="2">
        <f t="shared" si="16"/>
        <v>3.053111622237653E-15</v>
      </c>
      <c r="K137" s="2">
        <f t="shared" si="17"/>
        <v>1.1965854352546316E-3</v>
      </c>
      <c r="L137" s="2">
        <v>1</v>
      </c>
      <c r="M137" s="2">
        <f t="shared" si="12"/>
        <v>-9.9532499166439924E-3</v>
      </c>
      <c r="N137" s="2">
        <f t="shared" si="13"/>
        <v>-8.0021840225162685E-16</v>
      </c>
      <c r="O137" s="2">
        <f t="shared" si="14"/>
        <v>-4.8360837903715925E-16</v>
      </c>
    </row>
    <row r="138" spans="8:15" ht="15" thickBot="1" x14ac:dyDescent="0.35">
      <c r="H138" s="2">
        <v>135</v>
      </c>
      <c r="I138" s="2">
        <f t="shared" si="15"/>
        <v>14.978662529673935</v>
      </c>
      <c r="J138" s="2">
        <f t="shared" si="16"/>
        <v>2.2528932199860261E-15</v>
      </c>
      <c r="K138" s="2">
        <f t="shared" si="17"/>
        <v>1.1965854352541481E-3</v>
      </c>
      <c r="L138" s="2">
        <v>1</v>
      </c>
      <c r="M138" s="2">
        <f t="shared" si="12"/>
        <v>-9.9368875133616572E-3</v>
      </c>
      <c r="N138" s="2">
        <f t="shared" si="13"/>
        <v>-5.913786679369685E-16</v>
      </c>
      <c r="O138" s="2">
        <f t="shared" si="14"/>
        <v>-3.5740724615984654E-16</v>
      </c>
    </row>
    <row r="139" spans="8:15" ht="15" thickBot="1" x14ac:dyDescent="0.35">
      <c r="H139" s="2">
        <v>136</v>
      </c>
      <c r="I139" s="2">
        <f t="shared" si="15"/>
        <v>14.968725642160573</v>
      </c>
      <c r="J139" s="2">
        <f t="shared" si="16"/>
        <v>1.6615145520490575E-15</v>
      </c>
      <c r="K139" s="2">
        <f t="shared" si="17"/>
        <v>1.1965854352537907E-3</v>
      </c>
      <c r="L139" s="2">
        <v>1</v>
      </c>
      <c r="M139" s="2">
        <f t="shared" si="12"/>
        <v>-9.9205520086545033E-3</v>
      </c>
      <c r="N139" s="2">
        <f t="shared" si="13"/>
        <v>-4.3680370202299942E-16</v>
      </c>
      <c r="O139" s="2">
        <f t="shared" si="14"/>
        <v>-2.6449111997783881E-16</v>
      </c>
    </row>
    <row r="140" spans="8:15" ht="15" thickBot="1" x14ac:dyDescent="0.35">
      <c r="H140" s="2">
        <v>137</v>
      </c>
      <c r="I140" s="2">
        <f t="shared" si="15"/>
        <v>14.958805090151918</v>
      </c>
      <c r="J140" s="2">
        <f t="shared" si="16"/>
        <v>1.224710850026058E-15</v>
      </c>
      <c r="K140" s="2">
        <f t="shared" si="17"/>
        <v>1.1965854352535262E-3</v>
      </c>
      <c r="L140" s="2">
        <v>1</v>
      </c>
      <c r="M140" s="2">
        <f t="shared" si="12"/>
        <v>-9.9042433583032691E-3</v>
      </c>
      <c r="N140" s="2">
        <f t="shared" si="13"/>
        <v>-3.2245622876380916E-16</v>
      </c>
      <c r="O140" s="2">
        <f t="shared" si="14"/>
        <v>-1.9488534050426942E-16</v>
      </c>
    </row>
    <row r="141" spans="8:15" ht="15" thickBot="1" x14ac:dyDescent="0.35">
      <c r="H141" s="2">
        <v>138</v>
      </c>
      <c r="I141" s="2">
        <f t="shared" si="15"/>
        <v>14.948900846793615</v>
      </c>
      <c r="J141" s="2">
        <f t="shared" si="16"/>
        <v>9.0225462126224882E-16</v>
      </c>
      <c r="K141" s="2">
        <f t="shared" si="17"/>
        <v>1.1965854352533312E-3</v>
      </c>
      <c r="L141" s="2">
        <v>1</v>
      </c>
      <c r="M141" s="2">
        <f t="shared" si="12"/>
        <v>-9.8879615181613964E-3</v>
      </c>
      <c r="N141" s="2">
        <f t="shared" si="13"/>
        <v>-2.3791361896803385E-16</v>
      </c>
      <c r="O141" s="2">
        <f t="shared" si="14"/>
        <v>-1.4398204850607499E-16</v>
      </c>
    </row>
    <row r="142" spans="8:15" ht="15" thickBot="1" x14ac:dyDescent="0.35">
      <c r="H142" s="2">
        <v>139</v>
      </c>
      <c r="I142" s="2">
        <f t="shared" si="15"/>
        <v>14.939012885275453</v>
      </c>
      <c r="J142" s="2">
        <f t="shared" si="16"/>
        <v>6.6434100229421496E-16</v>
      </c>
      <c r="K142" s="2">
        <f t="shared" si="17"/>
        <v>1.1965854352531872E-3</v>
      </c>
      <c r="L142" s="2">
        <v>1</v>
      </c>
      <c r="M142" s="2">
        <f t="shared" si="12"/>
        <v>-9.8717064441548822E-3</v>
      </c>
      <c r="N142" s="2">
        <f t="shared" si="13"/>
        <v>-1.7544143747704167E-16</v>
      </c>
      <c r="O142" s="2">
        <f t="shared" si="14"/>
        <v>-1.0630602301220371E-16</v>
      </c>
    </row>
    <row r="143" spans="8:15" ht="15" thickBot="1" x14ac:dyDescent="0.35">
      <c r="H143" s="2">
        <v>140</v>
      </c>
      <c r="I143" s="2">
        <f t="shared" si="15"/>
        <v>14.929141178831298</v>
      </c>
      <c r="J143" s="2">
        <f t="shared" si="16"/>
        <v>4.888995648171733E-16</v>
      </c>
      <c r="K143" s="2">
        <f t="shared" si="17"/>
        <v>1.196585435253081E-3</v>
      </c>
      <c r="L143" s="2">
        <v>1</v>
      </c>
      <c r="M143" s="2">
        <f t="shared" si="12"/>
        <v>-9.8554780922821966E-3</v>
      </c>
      <c r="N143" s="2">
        <f t="shared" si="13"/>
        <v>-1.2930331528244001E-16</v>
      </c>
      <c r="O143" s="2">
        <f t="shared" si="14"/>
        <v>-7.827939685345342E-17</v>
      </c>
    </row>
    <row r="144" spans="8:15" ht="15" thickBot="1" x14ac:dyDescent="0.35">
      <c r="H144" s="2">
        <v>141</v>
      </c>
      <c r="I144" s="2">
        <f t="shared" si="15"/>
        <v>14.919285700739016</v>
      </c>
      <c r="J144" s="2">
        <f t="shared" si="16"/>
        <v>3.5959624953473329E-16</v>
      </c>
      <c r="K144" s="2">
        <f t="shared" si="17"/>
        <v>1.1965854352530027E-3</v>
      </c>
      <c r="L144" s="2">
        <v>1</v>
      </c>
      <c r="M144" s="2">
        <f t="shared" si="12"/>
        <v>-9.8392764186141356E-3</v>
      </c>
      <c r="N144" s="2">
        <f t="shared" si="13"/>
        <v>-9.5247156765230684E-17</v>
      </c>
      <c r="O144" s="2">
        <f t="shared" si="14"/>
        <v>-5.7679555576228836E-17</v>
      </c>
    </row>
    <row r="145" spans="8:15" ht="15" thickBot="1" x14ac:dyDescent="0.35">
      <c r="H145" s="2">
        <v>142</v>
      </c>
      <c r="I145" s="2">
        <f t="shared" si="15"/>
        <v>14.909446424320402</v>
      </c>
      <c r="J145" s="2">
        <f t="shared" si="16"/>
        <v>2.6434909276950261E-16</v>
      </c>
      <c r="K145" s="2">
        <f t="shared" si="17"/>
        <v>1.196585435252945E-3</v>
      </c>
      <c r="L145" s="2">
        <v>1</v>
      </c>
      <c r="M145" s="2">
        <f t="shared" si="12"/>
        <v>-9.82310137929371E-3</v>
      </c>
      <c r="N145" s="2">
        <f t="shared" si="13"/>
        <v>-7.0122844609125152E-17</v>
      </c>
      <c r="O145" s="2">
        <f t="shared" si="14"/>
        <v>-4.2663355487304599E-17</v>
      </c>
    </row>
    <row r="146" spans="8:15" ht="15" thickBot="1" x14ac:dyDescent="0.35">
      <c r="H146" s="2">
        <v>143</v>
      </c>
      <c r="I146" s="2">
        <f t="shared" si="15"/>
        <v>14.899623322941109</v>
      </c>
      <c r="J146" s="2">
        <f t="shared" si="16"/>
        <v>1.9422624816037744E-16</v>
      </c>
      <c r="K146" s="2">
        <f t="shared" si="17"/>
        <v>1.1965854352529023E-3</v>
      </c>
      <c r="L146" s="2">
        <v>1</v>
      </c>
      <c r="M146" s="2">
        <f t="shared" si="12"/>
        <v>-9.8069529305360378E-3</v>
      </c>
      <c r="N146" s="2">
        <f t="shared" si="13"/>
        <v>-5.159794945712486E-17</v>
      </c>
      <c r="O146" s="2">
        <f t="shared" si="14"/>
        <v>-3.1170812458958252E-17</v>
      </c>
    </row>
    <row r="147" spans="8:15" ht="15" thickBot="1" x14ac:dyDescent="0.35">
      <c r="H147" s="2">
        <v>144</v>
      </c>
      <c r="I147" s="2">
        <f t="shared" si="15"/>
        <v>14.889816370010573</v>
      </c>
      <c r="J147" s="2">
        <f t="shared" si="16"/>
        <v>1.4262829870325257E-16</v>
      </c>
      <c r="K147" s="2">
        <f t="shared" si="17"/>
        <v>1.1965854352528711E-3</v>
      </c>
      <c r="L147" s="2">
        <v>1</v>
      </c>
      <c r="M147" s="2">
        <f t="shared" si="12"/>
        <v>-9.7908310286282038E-3</v>
      </c>
      <c r="N147" s="2">
        <f t="shared" si="13"/>
        <v>-3.7946440135468747E-17</v>
      </c>
      <c r="O147" s="2">
        <f t="shared" si="14"/>
        <v>-2.2822455730819868E-17</v>
      </c>
    </row>
    <row r="148" spans="8:15" ht="15" thickBot="1" x14ac:dyDescent="0.35">
      <c r="H148" s="2">
        <v>145</v>
      </c>
      <c r="I148" s="2">
        <f t="shared" si="15"/>
        <v>14.880025538981945</v>
      </c>
      <c r="J148" s="2">
        <f t="shared" si="16"/>
        <v>1.0468185856778382E-16</v>
      </c>
      <c r="K148" s="2">
        <f t="shared" si="17"/>
        <v>1.1965854352528483E-3</v>
      </c>
      <c r="L148" s="2">
        <v>1</v>
      </c>
      <c r="M148" s="2">
        <f t="shared" si="12"/>
        <v>-9.7747356299291606E-3</v>
      </c>
      <c r="N148" s="2">
        <f t="shared" si="13"/>
        <v>-2.7891738407079043E-17</v>
      </c>
      <c r="O148" s="2">
        <f t="shared" si="14"/>
        <v>-1.713039432527097E-17</v>
      </c>
    </row>
    <row r="149" spans="8:15" ht="15" thickBot="1" x14ac:dyDescent="0.35">
      <c r="H149" s="2">
        <v>146</v>
      </c>
      <c r="I149" s="2">
        <f t="shared" si="15"/>
        <v>14.870250803352016</v>
      </c>
      <c r="J149" s="2">
        <f t="shared" si="16"/>
        <v>7.6790120160704786E-17</v>
      </c>
      <c r="K149" s="2">
        <f t="shared" si="17"/>
        <v>1.1965854352528312E-3</v>
      </c>
      <c r="L149" s="2">
        <v>1</v>
      </c>
      <c r="M149" s="2">
        <f t="shared" si="12"/>
        <v>-9.758666690869602E-3</v>
      </c>
      <c r="N149" s="2">
        <f t="shared" si="13"/>
        <v>-2.0490206749457808E-17</v>
      </c>
      <c r="O149" s="2">
        <f t="shared" si="14"/>
        <v>-1.2414114874959026E-17</v>
      </c>
    </row>
    <row r="150" spans="8:15" ht="15" thickBot="1" x14ac:dyDescent="0.35">
      <c r="H150" s="2">
        <v>147</v>
      </c>
      <c r="I150" s="2">
        <f t="shared" si="15"/>
        <v>14.860492136661147</v>
      </c>
      <c r="J150" s="2">
        <f t="shared" si="16"/>
        <v>5.6299913411246981E-17</v>
      </c>
      <c r="K150" s="2">
        <f t="shared" si="17"/>
        <v>1.1965854352528188E-3</v>
      </c>
      <c r="L150" s="2">
        <v>1</v>
      </c>
      <c r="M150" s="2">
        <f t="shared" si="12"/>
        <v>-9.7426241679518504E-3</v>
      </c>
      <c r="N150" s="2">
        <f t="shared" si="13"/>
        <v>-1.5044701586229002E-17</v>
      </c>
      <c r="O150" s="2">
        <f t="shared" si="14"/>
        <v>-9.2157184661267877E-18</v>
      </c>
    </row>
    <row r="151" spans="8:15" ht="15" thickBot="1" x14ac:dyDescent="0.35">
      <c r="H151" s="2">
        <v>148</v>
      </c>
      <c r="I151" s="2">
        <f t="shared" si="15"/>
        <v>14.850749512493195</v>
      </c>
      <c r="J151" s="2">
        <f t="shared" si="16"/>
        <v>4.125521182501798E-17</v>
      </c>
      <c r="K151" s="2">
        <f t="shared" si="17"/>
        <v>1.1965854352528095E-3</v>
      </c>
      <c r="L151" s="2">
        <v>1</v>
      </c>
      <c r="M151" s="2">
        <f t="shared" si="12"/>
        <v>-9.7266080177497265E-3</v>
      </c>
      <c r="N151" s="2">
        <f t="shared" si="13"/>
        <v>-1.1040469996341499E-17</v>
      </c>
      <c r="O151" s="2">
        <f t="shared" si="14"/>
        <v>-6.5594231435373018E-18</v>
      </c>
    </row>
    <row r="152" spans="8:15" ht="15" thickBot="1" x14ac:dyDescent="0.35">
      <c r="H152" s="2">
        <v>149</v>
      </c>
      <c r="I152" s="2">
        <f t="shared" si="15"/>
        <v>14.841022904475444</v>
      </c>
      <c r="J152" s="2">
        <f t="shared" si="16"/>
        <v>3.0214741828676484E-17</v>
      </c>
      <c r="K152" s="2">
        <f t="shared" si="17"/>
        <v>1.196585435252803E-3</v>
      </c>
      <c r="L152" s="2">
        <v>1</v>
      </c>
      <c r="M152" s="2">
        <f t="shared" si="12"/>
        <v>-9.7106181969084486E-3</v>
      </c>
      <c r="N152" s="2">
        <f t="shared" si="13"/>
        <v>-8.0976417418203937E-18</v>
      </c>
      <c r="O152" s="2">
        <f t="shared" si="14"/>
        <v>-4.87890977618477E-18</v>
      </c>
    </row>
    <row r="153" spans="8:15" ht="15" thickBot="1" x14ac:dyDescent="0.35">
      <c r="H153" s="2">
        <v>150</v>
      </c>
      <c r="I153" s="2">
        <f t="shared" si="15"/>
        <v>14.831312286278536</v>
      </c>
      <c r="J153" s="2">
        <f t="shared" si="16"/>
        <v>2.2117100086856089E-17</v>
      </c>
      <c r="K153" s="2">
        <f t="shared" si="17"/>
        <v>1.1965854352527982E-3</v>
      </c>
      <c r="L153" s="2">
        <v>1</v>
      </c>
      <c r="M153" s="2">
        <f t="shared" si="12"/>
        <v>-9.6946546621444994E-3</v>
      </c>
      <c r="N153" s="2">
        <f t="shared" si="13"/>
        <v>-5.9360402136165123E-18</v>
      </c>
      <c r="O153" s="2">
        <f t="shared" si="14"/>
        <v>-4.0657581468206416E-18</v>
      </c>
    </row>
    <row r="154" spans="8:15" ht="15" thickBot="1" x14ac:dyDescent="0.35">
      <c r="H154" s="2">
        <v>151</v>
      </c>
      <c r="I154" s="2">
        <f t="shared" si="15"/>
        <v>14.821617631616391</v>
      </c>
      <c r="J154" s="2">
        <f t="shared" si="16"/>
        <v>1.6181059873239576E-17</v>
      </c>
      <c r="K154" s="2">
        <f t="shared" si="17"/>
        <v>1.1965854352527941E-3</v>
      </c>
      <c r="L154" s="2">
        <v>1</v>
      </c>
      <c r="M154" s="2">
        <f t="shared" si="12"/>
        <v>-9.6787173702455286E-3</v>
      </c>
      <c r="N154" s="2">
        <f t="shared" si="13"/>
        <v>-4.3491326584589181E-18</v>
      </c>
      <c r="O154" s="2">
        <f t="shared" si="14"/>
        <v>-2.3852447794681098E-18</v>
      </c>
    </row>
    <row r="155" spans="8:15" ht="15" thickBot="1" x14ac:dyDescent="0.35">
      <c r="H155" s="2">
        <v>152</v>
      </c>
      <c r="I155" s="2">
        <f t="shared" si="15"/>
        <v>14.811938914246145</v>
      </c>
      <c r="J155" s="2">
        <f t="shared" si="16"/>
        <v>1.1831927214780658E-17</v>
      </c>
      <c r="K155" s="2">
        <f t="shared" si="17"/>
        <v>1.1965854352527917E-3</v>
      </c>
      <c r="L155" s="2">
        <v>1</v>
      </c>
      <c r="M155" s="2">
        <f t="shared" si="12"/>
        <v>-9.6628062780702087E-3</v>
      </c>
      <c r="N155" s="2">
        <f t="shared" si="13"/>
        <v>-3.1847568881503855E-18</v>
      </c>
      <c r="O155" s="2">
        <f t="shared" si="14"/>
        <v>-1.951563910473908E-18</v>
      </c>
    </row>
    <row r="156" spans="8:15" ht="15" thickBot="1" x14ac:dyDescent="0.35">
      <c r="H156" s="2">
        <v>153</v>
      </c>
      <c r="I156" s="2">
        <f t="shared" si="15"/>
        <v>14.802276107968074</v>
      </c>
      <c r="J156" s="2">
        <f t="shared" si="16"/>
        <v>8.6471703266302726E-18</v>
      </c>
      <c r="K156" s="2">
        <f t="shared" si="17"/>
        <v>1.1965854352527898E-3</v>
      </c>
      <c r="L156" s="2">
        <v>1</v>
      </c>
      <c r="M156" s="2">
        <f t="shared" si="12"/>
        <v>-9.6469213425481488E-3</v>
      </c>
      <c r="N156" s="2">
        <f t="shared" si="13"/>
        <v>-2.330869677290815E-18</v>
      </c>
      <c r="O156" s="2">
        <f t="shared" si="14"/>
        <v>-1.463672932855431E-18</v>
      </c>
    </row>
    <row r="157" spans="8:15" ht="15" thickBot="1" x14ac:dyDescent="0.35">
      <c r="H157" s="2">
        <v>154</v>
      </c>
      <c r="I157" s="2">
        <f t="shared" si="15"/>
        <v>14.792629186625526</v>
      </c>
      <c r="J157" s="2">
        <f t="shared" si="16"/>
        <v>6.3163006493394581E-18</v>
      </c>
      <c r="K157" s="2">
        <f t="shared" si="17"/>
        <v>1.1965854352527882E-3</v>
      </c>
      <c r="L157" s="2">
        <v>1</v>
      </c>
      <c r="M157" s="2">
        <f t="shared" si="12"/>
        <v>-9.6310625206797451E-3</v>
      </c>
      <c r="N157" s="2">
        <f t="shared" si="13"/>
        <v>-1.7050143538871154E-18</v>
      </c>
      <c r="O157" s="2">
        <f t="shared" si="14"/>
        <v>-1.0842021724855044E-18</v>
      </c>
    </row>
    <row r="158" spans="8:15" ht="15" thickBot="1" x14ac:dyDescent="0.35">
      <c r="H158" s="2">
        <v>155</v>
      </c>
      <c r="I158" s="2">
        <f t="shared" si="15"/>
        <v>14.782998124104846</v>
      </c>
      <c r="J158" s="2">
        <f t="shared" si="16"/>
        <v>4.6112862954523431E-18</v>
      </c>
      <c r="K158" s="2">
        <f t="shared" si="17"/>
        <v>1.1965854352527872E-3</v>
      </c>
      <c r="L158" s="2">
        <v>1</v>
      </c>
      <c r="M158" s="2">
        <f t="shared" si="12"/>
        <v>-9.615229769536101E-3</v>
      </c>
      <c r="N158" s="2">
        <f t="shared" si="13"/>
        <v>-1.2465413598997803E-18</v>
      </c>
      <c r="O158" s="2">
        <f t="shared" si="14"/>
        <v>-5.4210108624275222E-19</v>
      </c>
    </row>
    <row r="159" spans="8:15" ht="15" thickBot="1" x14ac:dyDescent="0.35">
      <c r="H159" s="2">
        <v>156</v>
      </c>
      <c r="I159" s="2">
        <f t="shared" si="15"/>
        <v>14.77338289433531</v>
      </c>
      <c r="J159" s="2">
        <f t="shared" si="16"/>
        <v>3.364744935552563E-18</v>
      </c>
      <c r="K159" s="2">
        <f t="shared" si="17"/>
        <v>1.1965854352527865E-3</v>
      </c>
      <c r="L159" s="2">
        <v>1</v>
      </c>
      <c r="M159" s="2">
        <f t="shared" si="12"/>
        <v>-9.5994230462588745E-3</v>
      </c>
      <c r="N159" s="2">
        <f t="shared" si="13"/>
        <v>-9.1086542424265104E-19</v>
      </c>
      <c r="O159" s="2">
        <f t="shared" si="14"/>
        <v>-5.9631119486702744E-19</v>
      </c>
    </row>
    <row r="160" spans="8:15" ht="15" thickBot="1" x14ac:dyDescent="0.35">
      <c r="H160" s="2">
        <v>157</v>
      </c>
      <c r="I160" s="2">
        <f t="shared" si="15"/>
        <v>14.763783471289051</v>
      </c>
      <c r="J160" s="2">
        <f t="shared" si="16"/>
        <v>2.453879511309912E-18</v>
      </c>
      <c r="K160" s="2">
        <f t="shared" si="17"/>
        <v>1.1965854352527859E-3</v>
      </c>
      <c r="L160" s="2">
        <v>1</v>
      </c>
      <c r="M160" s="2">
        <f t="shared" si="12"/>
        <v>-9.5836423080601918E-3</v>
      </c>
      <c r="N160" s="2">
        <f t="shared" si="13"/>
        <v>-6.652285445220321E-19</v>
      </c>
      <c r="O160" s="2">
        <f t="shared" si="14"/>
        <v>0</v>
      </c>
    </row>
    <row r="161" spans="8:15" ht="15" thickBot="1" x14ac:dyDescent="0.35">
      <c r="H161" s="2">
        <v>158</v>
      </c>
      <c r="I161" s="2">
        <f t="shared" si="15"/>
        <v>14.75419982898099</v>
      </c>
      <c r="J161" s="2">
        <f t="shared" si="16"/>
        <v>1.7886509667878801E-18</v>
      </c>
      <c r="K161" s="2">
        <f t="shared" si="17"/>
        <v>1.1965854352527859E-3</v>
      </c>
      <c r="L161" s="2">
        <v>1</v>
      </c>
      <c r="M161" s="2">
        <f t="shared" si="12"/>
        <v>-9.5678875122225115E-3</v>
      </c>
      <c r="N161" s="2">
        <f t="shared" si="13"/>
        <v>-4.8557568918893961E-19</v>
      </c>
      <c r="O161" s="2">
        <f t="shared" si="14"/>
        <v>-6.5052130349130266E-19</v>
      </c>
    </row>
    <row r="162" spans="8:15" ht="15" thickBot="1" x14ac:dyDescent="0.35">
      <c r="H162" s="2">
        <v>159</v>
      </c>
      <c r="I162" s="2">
        <f t="shared" si="15"/>
        <v>14.744631941468768</v>
      </c>
      <c r="J162" s="2">
        <f t="shared" si="16"/>
        <v>1.3030752775989405E-18</v>
      </c>
      <c r="K162" s="2">
        <f t="shared" si="17"/>
        <v>1.1965854352527852E-3</v>
      </c>
      <c r="L162" s="2">
        <v>1</v>
      </c>
      <c r="M162" s="2">
        <f t="shared" si="12"/>
        <v>-9.5521586160985245E-3</v>
      </c>
      <c r="N162" s="2">
        <f t="shared" si="13"/>
        <v>-3.5425228325693297E-19</v>
      </c>
      <c r="O162" s="2">
        <f t="shared" si="14"/>
        <v>0</v>
      </c>
    </row>
    <row r="163" spans="8:15" ht="15" thickBot="1" x14ac:dyDescent="0.35">
      <c r="H163" s="2">
        <v>160</v>
      </c>
      <c r="I163" s="2">
        <f t="shared" si="15"/>
        <v>14.735079782852669</v>
      </c>
      <c r="J163" s="2">
        <f t="shared" si="16"/>
        <v>9.4882299434200749E-19</v>
      </c>
      <c r="K163" s="2">
        <f t="shared" si="17"/>
        <v>1.1965854352527852E-3</v>
      </c>
      <c r="L163" s="2">
        <v>1</v>
      </c>
      <c r="M163" s="2">
        <f t="shared" si="12"/>
        <v>-9.5364555771110179E-3</v>
      </c>
      <c r="N163" s="2">
        <f t="shared" si="13"/>
        <v>-2.5830826877672743E-19</v>
      </c>
      <c r="O163" s="2">
        <f t="shared" si="14"/>
        <v>0</v>
      </c>
    </row>
    <row r="164" spans="8:15" ht="15" thickBot="1" x14ac:dyDescent="0.35">
      <c r="H164" s="2">
        <v>161</v>
      </c>
      <c r="I164" s="2">
        <f t="shared" si="15"/>
        <v>14.725543327275558</v>
      </c>
      <c r="J164" s="2">
        <f t="shared" si="16"/>
        <v>6.9051472556528001E-19</v>
      </c>
      <c r="K164" s="2">
        <f t="shared" si="17"/>
        <v>1.1965854352527852E-3</v>
      </c>
      <c r="L164" s="2">
        <v>1</v>
      </c>
      <c r="M164" s="2">
        <f t="shared" si="12"/>
        <v>-9.5207783527527894E-3</v>
      </c>
      <c r="N164" s="2">
        <f t="shared" si="13"/>
        <v>-1.8824963850863574E-19</v>
      </c>
      <c r="O164" s="2">
        <f t="shared" si="14"/>
        <v>-4.87890977618477E-19</v>
      </c>
    </row>
    <row r="165" spans="8:15" ht="15" thickBot="1" x14ac:dyDescent="0.35">
      <c r="H165" s="2">
        <v>162</v>
      </c>
      <c r="I165" s="2">
        <f t="shared" si="15"/>
        <v>14.716022548922805</v>
      </c>
      <c r="J165" s="2">
        <f t="shared" si="16"/>
        <v>5.0226508705664432E-19</v>
      </c>
      <c r="K165" s="2">
        <f t="shared" si="17"/>
        <v>1.1965854352527848E-3</v>
      </c>
      <c r="L165" s="2">
        <v>1</v>
      </c>
      <c r="M165" s="2">
        <f t="shared" si="12"/>
        <v>-9.5051269005865004E-3</v>
      </c>
      <c r="N165" s="2">
        <f t="shared" si="13"/>
        <v>-1.3711988748431612E-19</v>
      </c>
      <c r="O165" s="2">
        <f t="shared" si="14"/>
        <v>0</v>
      </c>
    </row>
    <row r="166" spans="8:15" ht="15" thickBot="1" x14ac:dyDescent="0.35">
      <c r="H166" s="2">
        <v>163</v>
      </c>
      <c r="I166" s="2">
        <f t="shared" si="15"/>
        <v>14.706517422022218</v>
      </c>
      <c r="J166" s="2">
        <f t="shared" si="16"/>
        <v>3.6514519957232822E-19</v>
      </c>
      <c r="K166" s="2">
        <f t="shared" si="17"/>
        <v>1.1965854352527848E-3</v>
      </c>
      <c r="L166" s="2">
        <v>1</v>
      </c>
      <c r="M166" s="2">
        <f t="shared" si="12"/>
        <v>-9.4895011782445866E-3</v>
      </c>
      <c r="N166" s="2">
        <f t="shared" si="13"/>
        <v>-9.9824573644894931E-20</v>
      </c>
      <c r="O166" s="2">
        <f t="shared" si="14"/>
        <v>0</v>
      </c>
    </row>
    <row r="167" spans="8:15" ht="15" thickBot="1" x14ac:dyDescent="0.35">
      <c r="H167" s="2">
        <v>164</v>
      </c>
      <c r="I167" s="2">
        <f t="shared" si="15"/>
        <v>14.697027920843974</v>
      </c>
      <c r="J167" s="2">
        <f t="shared" si="16"/>
        <v>2.6532062592743329E-19</v>
      </c>
      <c r="K167" s="2">
        <f t="shared" si="17"/>
        <v>1.1965854352527848E-3</v>
      </c>
      <c r="L167" s="2">
        <v>1</v>
      </c>
      <c r="M167" s="2">
        <f t="shared" si="12"/>
        <v>-9.4739011434291261E-3</v>
      </c>
      <c r="N167" s="2">
        <f t="shared" si="13"/>
        <v>-7.2634919802599651E-20</v>
      </c>
      <c r="O167" s="2">
        <f t="shared" si="14"/>
        <v>0</v>
      </c>
    </row>
    <row r="168" spans="8:15" ht="15" thickBot="1" x14ac:dyDescent="0.35">
      <c r="H168" s="2">
        <v>165</v>
      </c>
      <c r="I168" s="2">
        <f t="shared" si="15"/>
        <v>14.687554019700544</v>
      </c>
      <c r="J168" s="2">
        <f t="shared" si="16"/>
        <v>1.9268570612483365E-19</v>
      </c>
      <c r="K168" s="2">
        <f t="shared" si="17"/>
        <v>1.1965854352527848E-3</v>
      </c>
      <c r="L168" s="2">
        <v>1</v>
      </c>
      <c r="M168" s="2">
        <f t="shared" si="12"/>
        <v>-9.4583267539117347E-3</v>
      </c>
      <c r="N168" s="2">
        <f t="shared" si="13"/>
        <v>-5.2823199549324178E-20</v>
      </c>
      <c r="O168" s="2">
        <f t="shared" si="14"/>
        <v>0</v>
      </c>
    </row>
    <row r="169" spans="8:15" ht="15" thickBot="1" x14ac:dyDescent="0.35">
      <c r="H169" s="2">
        <v>166</v>
      </c>
      <c r="I169" s="2">
        <f t="shared" si="15"/>
        <v>14.678095692946632</v>
      </c>
      <c r="J169" s="2">
        <f t="shared" si="16"/>
        <v>1.3986250657550947E-19</v>
      </c>
      <c r="K169" s="2">
        <f t="shared" si="17"/>
        <v>1.1965854352527848E-3</v>
      </c>
      <c r="L169" s="2">
        <v>1</v>
      </c>
      <c r="M169" s="2">
        <f t="shared" si="12"/>
        <v>-9.4427779675334486E-3</v>
      </c>
      <c r="N169" s="2">
        <f t="shared" si="13"/>
        <v>-3.839506900837476E-20</v>
      </c>
      <c r="O169" s="2">
        <f t="shared" si="14"/>
        <v>0</v>
      </c>
    </row>
    <row r="170" spans="8:15" ht="15" thickBot="1" x14ac:dyDescent="0.35">
      <c r="H170" s="2">
        <v>167</v>
      </c>
      <c r="I170" s="2">
        <f t="shared" si="15"/>
        <v>14.668652914979099</v>
      </c>
      <c r="J170" s="2">
        <f t="shared" si="16"/>
        <v>1.0146743756713471E-19</v>
      </c>
      <c r="K170" s="2">
        <f t="shared" si="17"/>
        <v>1.1965854352527848E-3</v>
      </c>
      <c r="L170" s="2">
        <v>1</v>
      </c>
      <c r="M170" s="2">
        <f t="shared" si="12"/>
        <v>-9.4272547422046063E-3</v>
      </c>
      <c r="N170" s="2">
        <f t="shared" si="13"/>
        <v>-2.7893176281729067E-20</v>
      </c>
      <c r="O170" s="2">
        <f t="shared" si="14"/>
        <v>0</v>
      </c>
    </row>
    <row r="171" spans="8:15" ht="15" thickBot="1" x14ac:dyDescent="0.35">
      <c r="H171" s="2">
        <v>168</v>
      </c>
      <c r="I171" s="2">
        <f t="shared" si="15"/>
        <v>14.659225660236894</v>
      </c>
      <c r="J171" s="2">
        <f t="shared" si="16"/>
        <v>7.3574261285405644E-20</v>
      </c>
      <c r="K171" s="2">
        <f t="shared" si="17"/>
        <v>1.1965854352527848E-3</v>
      </c>
      <c r="L171" s="2">
        <v>1</v>
      </c>
      <c r="M171" s="2">
        <f t="shared" si="12"/>
        <v>-9.4117570359047477E-3</v>
      </c>
      <c r="N171" s="2">
        <f t="shared" si="13"/>
        <v>-2.0253147365314411E-20</v>
      </c>
      <c r="O171" s="2">
        <f t="shared" si="14"/>
        <v>0</v>
      </c>
    </row>
    <row r="172" spans="8:15" ht="15" thickBot="1" x14ac:dyDescent="0.35">
      <c r="H172" s="2">
        <v>169</v>
      </c>
      <c r="I172" s="2">
        <f t="shared" si="15"/>
        <v>14.64981390320099</v>
      </c>
      <c r="J172" s="2">
        <f t="shared" si="16"/>
        <v>5.3321113920091233E-20</v>
      </c>
      <c r="K172" s="2">
        <f t="shared" si="17"/>
        <v>1.1965854352527848E-3</v>
      </c>
      <c r="L172" s="2">
        <v>1</v>
      </c>
      <c r="M172" s="2">
        <f t="shared" si="12"/>
        <v>-9.3962848066824825E-3</v>
      </c>
      <c r="N172" s="2">
        <f t="shared" si="13"/>
        <v>-1.4698038078885524E-20</v>
      </c>
      <c r="O172" s="2">
        <f t="shared" si="14"/>
        <v>0</v>
      </c>
    </row>
    <row r="173" spans="8:15" ht="15" thickBot="1" x14ac:dyDescent="0.35">
      <c r="H173" s="2">
        <v>170</v>
      </c>
      <c r="I173" s="2">
        <f t="shared" si="15"/>
        <v>14.640417618394308</v>
      </c>
      <c r="J173" s="2">
        <f t="shared" si="16"/>
        <v>3.8623075841205712E-20</v>
      </c>
      <c r="K173" s="2">
        <f t="shared" si="17"/>
        <v>1.1965854352527848E-3</v>
      </c>
      <c r="L173" s="2">
        <v>1</v>
      </c>
      <c r="M173" s="2">
        <f t="shared" si="12"/>
        <v>-9.3808380126553861E-3</v>
      </c>
      <c r="N173" s="2">
        <f t="shared" si="13"/>
        <v>-1.066102028932845E-20</v>
      </c>
      <c r="O173" s="2">
        <f t="shared" si="14"/>
        <v>0</v>
      </c>
    </row>
    <row r="174" spans="8:15" ht="15" thickBot="1" x14ac:dyDescent="0.35">
      <c r="H174" s="2">
        <v>171</v>
      </c>
      <c r="I174" s="2">
        <f t="shared" si="15"/>
        <v>14.631036780381653</v>
      </c>
      <c r="J174" s="2">
        <f t="shared" si="16"/>
        <v>2.7962055551877258E-20</v>
      </c>
      <c r="K174" s="2">
        <f t="shared" si="17"/>
        <v>1.1965854352527848E-3</v>
      </c>
      <c r="L174" s="2">
        <v>1</v>
      </c>
      <c r="M174" s="2">
        <f t="shared" si="12"/>
        <v>-9.3654166120098921E-3</v>
      </c>
      <c r="N174" s="2">
        <f t="shared" si="13"/>
        <v>-7.7287807868252017E-21</v>
      </c>
      <c r="O174" s="2">
        <f t="shared" si="14"/>
        <v>0</v>
      </c>
    </row>
    <row r="175" spans="8:15" ht="15" thickBot="1" x14ac:dyDescent="0.35">
      <c r="H175" s="2">
        <v>172</v>
      </c>
      <c r="I175" s="2">
        <f t="shared" si="15"/>
        <v>14.621671363769643</v>
      </c>
      <c r="J175" s="2">
        <f t="shared" si="16"/>
        <v>2.0233274765052057E-20</v>
      </c>
      <c r="K175" s="2">
        <f t="shared" si="17"/>
        <v>1.1965854352527848E-3</v>
      </c>
      <c r="L175" s="2">
        <v>1</v>
      </c>
      <c r="M175" s="2">
        <f t="shared" si="12"/>
        <v>-9.3500205630011636E-3</v>
      </c>
      <c r="N175" s="2">
        <f t="shared" si="13"/>
        <v>-5.6001065291183184E-21</v>
      </c>
      <c r="O175" s="2">
        <f t="shared" si="14"/>
        <v>0</v>
      </c>
    </row>
    <row r="176" spans="8:15" ht="15" thickBot="1" x14ac:dyDescent="0.35">
      <c r="H176" s="2">
        <v>173</v>
      </c>
      <c r="I176" s="2">
        <f t="shared" si="15"/>
        <v>14.612321343206641</v>
      </c>
      <c r="J176" s="2">
        <f t="shared" si="16"/>
        <v>1.4633168235933738E-20</v>
      </c>
      <c r="K176" s="2">
        <f t="shared" si="17"/>
        <v>1.1965854352527848E-3</v>
      </c>
      <c r="L176" s="2">
        <v>1</v>
      </c>
      <c r="M176" s="2">
        <f t="shared" si="12"/>
        <v>-9.3346498239529931E-3</v>
      </c>
      <c r="N176" s="2">
        <f t="shared" si="13"/>
        <v>-4.0555982628521434E-21</v>
      </c>
      <c r="O176" s="2">
        <f t="shared" si="14"/>
        <v>0</v>
      </c>
    </row>
    <row r="177" spans="8:15" ht="15" thickBot="1" x14ac:dyDescent="0.35">
      <c r="H177" s="2">
        <v>174</v>
      </c>
      <c r="I177" s="2">
        <f t="shared" si="15"/>
        <v>14.602986693382688</v>
      </c>
      <c r="J177" s="2">
        <f t="shared" si="16"/>
        <v>1.0577569973081596E-20</v>
      </c>
      <c r="K177" s="2">
        <f t="shared" si="17"/>
        <v>1.1965854352527848E-3</v>
      </c>
      <c r="L177" s="2">
        <v>1</v>
      </c>
      <c r="M177" s="2">
        <f t="shared" si="12"/>
        <v>-9.3193043532576875E-3</v>
      </c>
      <c r="N177" s="2">
        <f t="shared" si="13"/>
        <v>-2.9355343733055197E-21</v>
      </c>
      <c r="O177" s="2">
        <f t="shared" si="14"/>
        <v>0</v>
      </c>
    </row>
    <row r="178" spans="8:15" ht="15" thickBot="1" x14ac:dyDescent="0.35">
      <c r="H178" s="2">
        <v>175</v>
      </c>
      <c r="I178" s="2">
        <f t="shared" si="15"/>
        <v>14.593667389029431</v>
      </c>
      <c r="J178" s="2">
        <f t="shared" si="16"/>
        <v>7.6420355997760768E-21</v>
      </c>
      <c r="K178" s="2">
        <f t="shared" si="17"/>
        <v>1.1965854352527848E-3</v>
      </c>
      <c r="L178" s="2">
        <v>1</v>
      </c>
      <c r="M178" s="2">
        <f t="shared" si="12"/>
        <v>-9.3039841093759575E-3</v>
      </c>
      <c r="N178" s="2">
        <f t="shared" si="13"/>
        <v>-2.123700525758465E-21</v>
      </c>
      <c r="O178" s="2">
        <f t="shared" si="14"/>
        <v>0</v>
      </c>
    </row>
    <row r="179" spans="8:15" ht="15" thickBot="1" x14ac:dyDescent="0.35">
      <c r="H179" s="2">
        <v>176</v>
      </c>
      <c r="I179" s="2">
        <f t="shared" si="15"/>
        <v>14.584363404920055</v>
      </c>
      <c r="J179" s="2">
        <f t="shared" si="16"/>
        <v>5.5183350740176122E-21</v>
      </c>
      <c r="K179" s="2">
        <f t="shared" si="17"/>
        <v>1.1965854352527848E-3</v>
      </c>
      <c r="L179" s="2">
        <v>1</v>
      </c>
      <c r="M179" s="2">
        <f t="shared" si="12"/>
        <v>-9.2886890508367889E-3</v>
      </c>
      <c r="N179" s="2">
        <f t="shared" si="13"/>
        <v>-1.5355837320909375E-21</v>
      </c>
      <c r="O179" s="2">
        <f t="shared" si="14"/>
        <v>0</v>
      </c>
    </row>
    <row r="180" spans="8:15" ht="15" thickBot="1" x14ac:dyDescent="0.35">
      <c r="H180" s="2">
        <v>177</v>
      </c>
      <c r="I180" s="2">
        <f t="shared" si="15"/>
        <v>14.575074715869217</v>
      </c>
      <c r="J180" s="2">
        <f t="shared" si="16"/>
        <v>3.9827513419266747E-21</v>
      </c>
      <c r="K180" s="2">
        <f t="shared" si="17"/>
        <v>1.1965854352527848E-3</v>
      </c>
      <c r="L180" s="2">
        <v>1</v>
      </c>
      <c r="M180" s="2">
        <f t="shared" si="12"/>
        <v>-9.2734191362373528E-3</v>
      </c>
      <c r="N180" s="2">
        <f t="shared" si="13"/>
        <v>-1.1097575659905842E-21</v>
      </c>
      <c r="O180" s="2">
        <f t="shared" si="14"/>
        <v>0</v>
      </c>
    </row>
    <row r="181" spans="8:15" ht="15" thickBot="1" x14ac:dyDescent="0.35">
      <c r="H181" s="2">
        <v>178</v>
      </c>
      <c r="I181" s="2">
        <f t="shared" si="15"/>
        <v>14.56580129673298</v>
      </c>
      <c r="J181" s="2">
        <f t="shared" si="16"/>
        <v>2.8729937759360903E-21</v>
      </c>
      <c r="K181" s="2">
        <f t="shared" si="17"/>
        <v>1.1965854352527848E-3</v>
      </c>
      <c r="L181" s="2">
        <v>1</v>
      </c>
      <c r="M181" s="2">
        <f t="shared" si="12"/>
        <v>-9.25817432424288E-3</v>
      </c>
      <c r="N181" s="2">
        <f t="shared" si="13"/>
        <v>-8.0159937691217839E-22</v>
      </c>
      <c r="O181" s="2">
        <f t="shared" si="14"/>
        <v>0</v>
      </c>
    </row>
    <row r="182" spans="8:15" ht="15" thickBot="1" x14ac:dyDescent="0.35">
      <c r="H182" s="2">
        <v>179</v>
      </c>
      <c r="I182" s="2">
        <f t="shared" si="15"/>
        <v>14.556543122408737</v>
      </c>
      <c r="J182" s="2">
        <f t="shared" si="16"/>
        <v>2.0713943990239121E-21</v>
      </c>
      <c r="K182" s="2">
        <f t="shared" si="17"/>
        <v>1.1965854352527848E-3</v>
      </c>
      <c r="L182" s="2">
        <v>1</v>
      </c>
      <c r="M182" s="2">
        <f t="shared" si="12"/>
        <v>-9.2429545735865544E-3</v>
      </c>
      <c r="N182" s="2">
        <f t="shared" si="13"/>
        <v>-5.7871072592038444E-22</v>
      </c>
      <c r="O182" s="2">
        <f t="shared" si="14"/>
        <v>0</v>
      </c>
    </row>
    <row r="183" spans="8:15" ht="15" thickBot="1" x14ac:dyDescent="0.35">
      <c r="H183" s="2">
        <v>180</v>
      </c>
      <c r="I183" s="2">
        <f t="shared" si="15"/>
        <v>14.54730016783515</v>
      </c>
      <c r="J183" s="2">
        <f t="shared" si="16"/>
        <v>1.4926836731035276E-21</v>
      </c>
      <c r="K183" s="2">
        <f t="shared" si="17"/>
        <v>1.1965854352527848E-3</v>
      </c>
      <c r="L183" s="2">
        <v>1</v>
      </c>
      <c r="M183" s="2">
        <f t="shared" si="12"/>
        <v>-9.2277598430693976E-3</v>
      </c>
      <c r="N183" s="2">
        <f t="shared" si="13"/>
        <v>-4.1758112198254724E-22</v>
      </c>
      <c r="O183" s="2">
        <f t="shared" si="14"/>
        <v>0</v>
      </c>
    </row>
    <row r="184" spans="8:15" ht="15" thickBot="1" x14ac:dyDescent="0.35">
      <c r="H184" s="2">
        <v>181</v>
      </c>
      <c r="I184" s="2">
        <f t="shared" si="15"/>
        <v>14.538072407992081</v>
      </c>
      <c r="J184" s="2">
        <f t="shared" si="16"/>
        <v>1.0751025511209803E-21</v>
      </c>
      <c r="K184" s="2">
        <f t="shared" si="17"/>
        <v>1.1965854352527848E-3</v>
      </c>
      <c r="L184" s="2">
        <v>1</v>
      </c>
      <c r="M184" s="2">
        <f t="shared" si="12"/>
        <v>-9.2125900915601584E-3</v>
      </c>
      <c r="N184" s="2">
        <f t="shared" si="13"/>
        <v>-3.0115883330356347E-22</v>
      </c>
      <c r="O184" s="2">
        <f t="shared" si="14"/>
        <v>0</v>
      </c>
    </row>
    <row r="185" spans="8:15" ht="15" thickBot="1" x14ac:dyDescent="0.35">
      <c r="H185" s="2">
        <v>182</v>
      </c>
      <c r="I185" s="2">
        <f t="shared" si="15"/>
        <v>14.528859817900521</v>
      </c>
      <c r="J185" s="2">
        <f t="shared" si="16"/>
        <v>7.7394371781741686E-22</v>
      </c>
      <c r="K185" s="2">
        <f t="shared" si="17"/>
        <v>1.1965854352527848E-3</v>
      </c>
      <c r="L185" s="2">
        <v>1</v>
      </c>
      <c r="M185" s="2">
        <f t="shared" si="12"/>
        <v>-9.1974452779952087E-3</v>
      </c>
      <c r="N185" s="2">
        <f t="shared" si="13"/>
        <v>-2.1708311196228052E-22</v>
      </c>
      <c r="O185" s="2">
        <f t="shared" si="14"/>
        <v>0</v>
      </c>
    </row>
    <row r="186" spans="8:15" ht="15" thickBot="1" x14ac:dyDescent="0.35">
      <c r="H186" s="2">
        <v>183</v>
      </c>
      <c r="I186" s="2">
        <f t="shared" si="15"/>
        <v>14.519662372622527</v>
      </c>
      <c r="J186" s="2">
        <f t="shared" si="16"/>
        <v>5.5686060585513635E-22</v>
      </c>
      <c r="K186" s="2">
        <f t="shared" si="17"/>
        <v>1.1965854352527848E-3</v>
      </c>
      <c r="L186" s="2">
        <v>1</v>
      </c>
      <c r="M186" s="2">
        <f t="shared" si="12"/>
        <v>-9.1823253613784149E-3</v>
      </c>
      <c r="N186" s="2">
        <f t="shared" si="13"/>
        <v>-1.5639843906844571E-22</v>
      </c>
      <c r="O186" s="2">
        <f t="shared" si="14"/>
        <v>0</v>
      </c>
    </row>
    <row r="187" spans="8:15" ht="15" thickBot="1" x14ac:dyDescent="0.35">
      <c r="H187" s="2">
        <v>184</v>
      </c>
      <c r="I187" s="2">
        <f t="shared" si="15"/>
        <v>14.510480047261149</v>
      </c>
      <c r="J187" s="2">
        <f t="shared" si="16"/>
        <v>4.0046216678669064E-22</v>
      </c>
      <c r="K187" s="2">
        <f t="shared" si="17"/>
        <v>1.1965854352527848E-3</v>
      </c>
      <c r="L187" s="2">
        <v>1</v>
      </c>
      <c r="M187" s="2">
        <f t="shared" si="12"/>
        <v>-9.1672303007810513E-3</v>
      </c>
      <c r="N187" s="2">
        <f t="shared" si="13"/>
        <v>-1.1261986224858358E-22</v>
      </c>
      <c r="O187" s="2">
        <f t="shared" si="14"/>
        <v>0</v>
      </c>
    </row>
    <row r="188" spans="8:15" ht="15" thickBot="1" x14ac:dyDescent="0.35">
      <c r="H188" s="2">
        <v>185</v>
      </c>
      <c r="I188" s="2">
        <f t="shared" si="15"/>
        <v>14.501312816960368</v>
      </c>
      <c r="J188" s="2">
        <f t="shared" si="16"/>
        <v>2.8784230453810706E-22</v>
      </c>
      <c r="K188" s="2">
        <f t="shared" si="17"/>
        <v>1.1965854352527848E-3</v>
      </c>
      <c r="L188" s="2">
        <v>1</v>
      </c>
      <c r="M188" s="2">
        <f t="shared" si="12"/>
        <v>-9.1521600553416613E-3</v>
      </c>
      <c r="N188" s="2">
        <f t="shared" si="13"/>
        <v>-8.1053921260708768E-23</v>
      </c>
      <c r="O188" s="2">
        <f t="shared" si="14"/>
        <v>0</v>
      </c>
    </row>
    <row r="189" spans="8:15" ht="15" thickBot="1" x14ac:dyDescent="0.35">
      <c r="H189" s="2">
        <v>186</v>
      </c>
      <c r="I189" s="2">
        <f t="shared" si="15"/>
        <v>14.492160656905027</v>
      </c>
      <c r="J189" s="2">
        <f t="shared" si="16"/>
        <v>2.0678838327739828E-22</v>
      </c>
      <c r="K189" s="2">
        <f t="shared" si="17"/>
        <v>1.1965854352527848E-3</v>
      </c>
      <c r="L189" s="2">
        <v>1</v>
      </c>
      <c r="M189" s="2">
        <f t="shared" si="12"/>
        <v>-9.1371145842659707E-3</v>
      </c>
      <c r="N189" s="2">
        <f t="shared" si="13"/>
        <v>-5.8305535457660094E-23</v>
      </c>
      <c r="O189" s="2">
        <f t="shared" si="14"/>
        <v>0</v>
      </c>
    </row>
    <row r="190" spans="8:15" ht="15" thickBot="1" x14ac:dyDescent="0.35">
      <c r="H190" s="2">
        <v>187</v>
      </c>
      <c r="I190" s="2">
        <f t="shared" si="15"/>
        <v>14.48302354232076</v>
      </c>
      <c r="J190" s="2">
        <f t="shared" si="16"/>
        <v>1.4848284781973818E-22</v>
      </c>
      <c r="K190" s="2">
        <f t="shared" si="17"/>
        <v>1.1965854352527848E-3</v>
      </c>
      <c r="L190" s="2">
        <v>1</v>
      </c>
      <c r="M190" s="2">
        <f t="shared" si="12"/>
        <v>-9.1220938468267697E-3</v>
      </c>
      <c r="N190" s="2">
        <f t="shared" si="13"/>
        <v>-4.1920120669542977E-23</v>
      </c>
      <c r="O190" s="2">
        <f t="shared" si="14"/>
        <v>0</v>
      </c>
    </row>
    <row r="191" spans="8:15" ht="15" thickBot="1" x14ac:dyDescent="0.35">
      <c r="H191" s="2">
        <v>188</v>
      </c>
      <c r="I191" s="2">
        <f t="shared" si="15"/>
        <v>14.473901448473933</v>
      </c>
      <c r="J191" s="2">
        <f t="shared" si="16"/>
        <v>1.0656272715019521E-22</v>
      </c>
      <c r="K191" s="2">
        <f t="shared" si="17"/>
        <v>1.1965854352527848E-3</v>
      </c>
      <c r="L191" s="2">
        <v>1</v>
      </c>
      <c r="M191" s="2">
        <f t="shared" si="12"/>
        <v>-9.107097802363795E-3</v>
      </c>
      <c r="N191" s="2">
        <f t="shared" si="13"/>
        <v>-3.0123990120310604E-23</v>
      </c>
      <c r="O191" s="2">
        <f t="shared" si="14"/>
        <v>0</v>
      </c>
    </row>
    <row r="192" spans="8:15" ht="15" thickBot="1" x14ac:dyDescent="0.35">
      <c r="H192" s="2">
        <v>189</v>
      </c>
      <c r="I192" s="2">
        <f t="shared" si="15"/>
        <v>14.464794350671569</v>
      </c>
      <c r="J192" s="2">
        <f t="shared" si="16"/>
        <v>7.6438737029884608E-23</v>
      </c>
      <c r="K192" s="2">
        <f t="shared" si="17"/>
        <v>1.1965854352527848E-3</v>
      </c>
      <c r="L192" s="2">
        <v>1</v>
      </c>
      <c r="M192" s="2">
        <f t="shared" si="12"/>
        <v>-9.0921264102836324E-3</v>
      </c>
      <c r="N192" s="2">
        <f t="shared" si="13"/>
        <v>-2.1636148987070012E-23</v>
      </c>
      <c r="O192" s="2">
        <f t="shared" si="14"/>
        <v>0</v>
      </c>
    </row>
    <row r="193" spans="8:15" ht="15" thickBot="1" x14ac:dyDescent="0.35">
      <c r="H193" s="2">
        <v>190</v>
      </c>
      <c r="I193" s="2">
        <f t="shared" si="15"/>
        <v>14.455702224261286</v>
      </c>
      <c r="J193" s="2">
        <f t="shared" si="16"/>
        <v>5.4802588042814598E-23</v>
      </c>
      <c r="K193" s="2">
        <f t="shared" si="17"/>
        <v>1.1965854352527848E-3</v>
      </c>
      <c r="L193" s="2">
        <v>1</v>
      </c>
      <c r="M193" s="2">
        <f t="shared" si="12"/>
        <v>-9.0771796300595925E-3</v>
      </c>
      <c r="N193" s="2">
        <f t="shared" si="13"/>
        <v>-1.5531921344800845E-23</v>
      </c>
      <c r="O193" s="2">
        <f t="shared" si="14"/>
        <v>0</v>
      </c>
    </row>
    <row r="194" spans="8:15" ht="15" thickBot="1" x14ac:dyDescent="0.35">
      <c r="H194" s="2">
        <v>191</v>
      </c>
      <c r="I194" s="2">
        <f t="shared" si="15"/>
        <v>14.446625044631226</v>
      </c>
      <c r="J194" s="2">
        <f t="shared" si="16"/>
        <v>3.9270666698013756E-23</v>
      </c>
      <c r="K194" s="2">
        <f t="shared" si="17"/>
        <v>1.1965854352527848E-3</v>
      </c>
      <c r="L194" s="2">
        <v>1</v>
      </c>
      <c r="M194" s="2">
        <f t="shared" si="12"/>
        <v>-9.0622574212316127E-3</v>
      </c>
      <c r="N194" s="2">
        <f t="shared" si="13"/>
        <v>-1.1144187536763501E-23</v>
      </c>
      <c r="O194" s="2">
        <f t="shared" si="14"/>
        <v>0</v>
      </c>
    </row>
    <row r="195" spans="8:15" ht="15" thickBot="1" x14ac:dyDescent="0.35">
      <c r="H195" s="2">
        <v>192</v>
      </c>
      <c r="I195" s="2">
        <f t="shared" si="15"/>
        <v>14.437562787209995</v>
      </c>
      <c r="J195" s="2">
        <f t="shared" si="16"/>
        <v>2.8126479161250253E-23</v>
      </c>
      <c r="K195" s="2">
        <f t="shared" si="17"/>
        <v>1.1965854352527848E-3</v>
      </c>
      <c r="L195" s="2">
        <v>1</v>
      </c>
      <c r="M195" s="2">
        <f t="shared" si="12"/>
        <v>-9.047359743406147E-3</v>
      </c>
      <c r="N195" s="2">
        <f t="shared" si="13"/>
        <v>-7.9918975655177034E-24</v>
      </c>
      <c r="O195" s="2">
        <f t="shared" si="14"/>
        <v>0</v>
      </c>
    </row>
    <row r="196" spans="8:15" ht="15" thickBot="1" x14ac:dyDescent="0.35">
      <c r="H196" s="2">
        <v>193</v>
      </c>
      <c r="I196" s="2">
        <f t="shared" si="15"/>
        <v>14.428515427466589</v>
      </c>
      <c r="J196" s="2">
        <f t="shared" si="16"/>
        <v>2.0134581595732549E-23</v>
      </c>
      <c r="K196" s="2">
        <f t="shared" si="17"/>
        <v>1.1965854352527848E-3</v>
      </c>
      <c r="L196" s="2">
        <v>1</v>
      </c>
      <c r="M196" s="2">
        <f t="shared" ref="M196:M259" si="18">($B$8/$B$3)-(I196/$B$6)-($B$12*J196*I196)+($B$15*K196)</f>
        <v>-9.0324865562560475E-3</v>
      </c>
      <c r="N196" s="2">
        <f t="shared" ref="N196:N259" si="19">-J196/$B$6+$B$12*J196*I196-$B$13*J196-$B$14*J196</f>
        <v>-5.7283550811799251E-24</v>
      </c>
      <c r="O196" s="2">
        <f t="shared" ref="O196:O259" si="20">$B$7/$B$3-K196/$B$6+$B$14*J196-$B$15*K196-$B$13*K196</f>
        <v>0</v>
      </c>
    </row>
    <row r="197" spans="8:15" ht="15" thickBot="1" x14ac:dyDescent="0.35">
      <c r="H197" s="2">
        <v>194</v>
      </c>
      <c r="I197" s="2">
        <f t="shared" ref="I197:I260" si="21">I196+M196*L196</f>
        <v>14.419482940910333</v>
      </c>
      <c r="J197" s="2">
        <f t="shared" ref="J197:J260" si="22">J196+N196*L197</f>
        <v>1.4406226514552623E-23</v>
      </c>
      <c r="K197" s="2">
        <f t="shared" ref="K197:K260" si="23">K196+O196*L197</f>
        <v>1.1965854352527848E-3</v>
      </c>
      <c r="L197" s="2">
        <v>1</v>
      </c>
      <c r="M197" s="2">
        <f t="shared" si="18"/>
        <v>-9.0176378195204604E-3</v>
      </c>
      <c r="N197" s="2">
        <f t="shared" si="19"/>
        <v>-4.1038240696648914E-24</v>
      </c>
      <c r="O197" s="2">
        <f t="shared" si="20"/>
        <v>0</v>
      </c>
    </row>
    <row r="198" spans="8:15" ht="15" thickBot="1" x14ac:dyDescent="0.35">
      <c r="H198" s="2">
        <v>195</v>
      </c>
      <c r="I198" s="2">
        <f t="shared" si="21"/>
        <v>14.410465303090813</v>
      </c>
      <c r="J198" s="2">
        <f t="shared" si="22"/>
        <v>1.0302402444887731E-23</v>
      </c>
      <c r="K198" s="2">
        <f t="shared" si="23"/>
        <v>1.1965854352527848E-3</v>
      </c>
      <c r="L198" s="2">
        <v>1</v>
      </c>
      <c r="M198" s="2">
        <f t="shared" si="18"/>
        <v>-9.0028134930047292E-3</v>
      </c>
      <c r="N198" s="2">
        <f t="shared" si="19"/>
        <v>-2.938505967876978E-24</v>
      </c>
      <c r="O198" s="2">
        <f t="shared" si="20"/>
        <v>0</v>
      </c>
    </row>
    <row r="199" spans="8:15" ht="15" thickBot="1" x14ac:dyDescent="0.35">
      <c r="H199" s="2">
        <v>196</v>
      </c>
      <c r="I199" s="2">
        <f t="shared" si="21"/>
        <v>14.401462489597808</v>
      </c>
      <c r="J199" s="2">
        <f t="shared" si="22"/>
        <v>7.3638964770107526E-24</v>
      </c>
      <c r="K199" s="2">
        <f t="shared" si="23"/>
        <v>1.1965854352527848E-3</v>
      </c>
      <c r="L199" s="2">
        <v>1</v>
      </c>
      <c r="M199" s="2">
        <f t="shared" si="18"/>
        <v>-8.9880135365802589E-3</v>
      </c>
      <c r="N199" s="2">
        <f t="shared" si="19"/>
        <v>-2.1030215132218021E-24</v>
      </c>
      <c r="O199" s="2">
        <f t="shared" si="20"/>
        <v>0</v>
      </c>
    </row>
    <row r="200" spans="8:15" ht="15" thickBot="1" x14ac:dyDescent="0.35">
      <c r="H200" s="2">
        <v>197</v>
      </c>
      <c r="I200" s="2">
        <f t="shared" si="21"/>
        <v>14.392474476061228</v>
      </c>
      <c r="J200" s="2">
        <f t="shared" si="22"/>
        <v>5.2608749637889505E-24</v>
      </c>
      <c r="K200" s="2">
        <f t="shared" si="23"/>
        <v>1.1965854352527848E-3</v>
      </c>
      <c r="L200" s="2">
        <v>1</v>
      </c>
      <c r="M200" s="2">
        <f t="shared" si="18"/>
        <v>-8.9732379101844333E-3</v>
      </c>
      <c r="N200" s="2">
        <f t="shared" si="19"/>
        <v>-1.5043206108640498E-24</v>
      </c>
      <c r="O200" s="2">
        <f t="shared" si="20"/>
        <v>0</v>
      </c>
    </row>
    <row r="201" spans="8:15" ht="15" thickBot="1" x14ac:dyDescent="0.35">
      <c r="H201" s="2">
        <v>198</v>
      </c>
      <c r="I201" s="2">
        <f t="shared" si="21"/>
        <v>14.383501238151043</v>
      </c>
      <c r="J201" s="2">
        <f t="shared" si="22"/>
        <v>3.7565543529249003E-24</v>
      </c>
      <c r="K201" s="2">
        <f t="shared" si="23"/>
        <v>1.1965854352527848E-3</v>
      </c>
      <c r="L201" s="2">
        <v>1</v>
      </c>
      <c r="M201" s="2">
        <f t="shared" si="18"/>
        <v>-8.9584865738204927E-3</v>
      </c>
      <c r="N201" s="2">
        <f t="shared" si="19"/>
        <v>-1.0755160722801136E-24</v>
      </c>
      <c r="O201" s="2">
        <f t="shared" si="20"/>
        <v>0</v>
      </c>
    </row>
    <row r="202" spans="8:15" ht="15" thickBot="1" x14ac:dyDescent="0.35">
      <c r="H202" s="2">
        <v>199</v>
      </c>
      <c r="I202" s="2">
        <f t="shared" si="21"/>
        <v>14.374542751577222</v>
      </c>
      <c r="J202" s="2">
        <f t="shared" si="22"/>
        <v>2.6810382806447866E-24</v>
      </c>
      <c r="K202" s="2">
        <f t="shared" si="23"/>
        <v>1.1965854352527848E-3</v>
      </c>
      <c r="L202" s="2">
        <v>1</v>
      </c>
      <c r="M202" s="2">
        <f t="shared" si="18"/>
        <v>-8.943759487557431E-3</v>
      </c>
      <c r="N202" s="2">
        <f t="shared" si="19"/>
        <v>-7.6855237372242074E-25</v>
      </c>
      <c r="O202" s="2">
        <f t="shared" si="20"/>
        <v>0</v>
      </c>
    </row>
    <row r="203" spans="8:15" ht="15" thickBot="1" x14ac:dyDescent="0.35">
      <c r="H203" s="2">
        <v>200</v>
      </c>
      <c r="I203" s="2">
        <f t="shared" si="21"/>
        <v>14.365598992089664</v>
      </c>
      <c r="J203" s="2">
        <f t="shared" si="22"/>
        <v>1.9124859069223658E-24</v>
      </c>
      <c r="K203" s="2">
        <f t="shared" si="23"/>
        <v>1.1965854352527848E-3</v>
      </c>
      <c r="L203" s="2">
        <v>1</v>
      </c>
      <c r="M203" s="2">
        <f t="shared" si="18"/>
        <v>-8.9290566115298835E-3</v>
      </c>
      <c r="N203" s="2">
        <f t="shared" si="19"/>
        <v>-5.4892164000132029E-25</v>
      </c>
      <c r="O203" s="2">
        <f t="shared" si="20"/>
        <v>0</v>
      </c>
    </row>
    <row r="204" spans="8:15" ht="15" thickBot="1" x14ac:dyDescent="0.35">
      <c r="H204" s="2">
        <v>201</v>
      </c>
      <c r="I204" s="2">
        <f t="shared" si="21"/>
        <v>14.356669935478134</v>
      </c>
      <c r="J204" s="2">
        <f t="shared" si="22"/>
        <v>1.3635642669210455E-24</v>
      </c>
      <c r="K204" s="2">
        <f t="shared" si="23"/>
        <v>1.1965854352527848E-3</v>
      </c>
      <c r="L204" s="2">
        <v>1</v>
      </c>
      <c r="M204" s="2">
        <f t="shared" si="18"/>
        <v>-8.9143779059380202E-3</v>
      </c>
      <c r="N204" s="2">
        <f t="shared" si="19"/>
        <v>-3.9185718324676624E-25</v>
      </c>
      <c r="O204" s="2">
        <f t="shared" si="20"/>
        <v>0</v>
      </c>
    </row>
    <row r="205" spans="8:15" ht="15" thickBot="1" x14ac:dyDescent="0.35">
      <c r="H205" s="2">
        <v>202</v>
      </c>
      <c r="I205" s="2">
        <f t="shared" si="21"/>
        <v>14.347755557572196</v>
      </c>
      <c r="J205" s="2">
        <f t="shared" si="22"/>
        <v>9.7170708367427919E-25</v>
      </c>
      <c r="K205" s="2">
        <f t="shared" si="23"/>
        <v>1.1965854352527848E-3</v>
      </c>
      <c r="L205" s="2">
        <v>1</v>
      </c>
      <c r="M205" s="2">
        <f t="shared" si="18"/>
        <v>-8.8997233310474447E-3</v>
      </c>
      <c r="N205" s="2">
        <f t="shared" si="19"/>
        <v>-2.7959287779752042E-25</v>
      </c>
      <c r="O205" s="2">
        <f t="shared" si="20"/>
        <v>0</v>
      </c>
    </row>
    <row r="206" spans="8:15" ht="15" thickBot="1" x14ac:dyDescent="0.35">
      <c r="H206" s="2">
        <v>203</v>
      </c>
      <c r="I206" s="2">
        <f t="shared" si="21"/>
        <v>14.338855834241148</v>
      </c>
      <c r="J206" s="2">
        <f t="shared" si="22"/>
        <v>6.9211420587675882E-25</v>
      </c>
      <c r="K206" s="2">
        <f t="shared" si="23"/>
        <v>1.1965854352527848E-3</v>
      </c>
      <c r="L206" s="2">
        <v>1</v>
      </c>
      <c r="M206" s="2">
        <f t="shared" si="18"/>
        <v>-8.8850928471890696E-3</v>
      </c>
      <c r="N206" s="2">
        <f t="shared" si="19"/>
        <v>-1.9939096862473675E-25</v>
      </c>
      <c r="O206" s="2">
        <f t="shared" si="20"/>
        <v>0</v>
      </c>
    </row>
    <row r="207" spans="8:15" ht="15" thickBot="1" x14ac:dyDescent="0.35">
      <c r="H207" s="2">
        <v>204</v>
      </c>
      <c r="I207" s="2">
        <f t="shared" si="21"/>
        <v>14.329970741393959</v>
      </c>
      <c r="J207" s="2">
        <f t="shared" si="22"/>
        <v>4.9272323725202206E-25</v>
      </c>
      <c r="K207" s="2">
        <f t="shared" si="23"/>
        <v>1.1965854352527848E-3</v>
      </c>
      <c r="L207" s="2">
        <v>1</v>
      </c>
      <c r="M207" s="2">
        <f t="shared" si="18"/>
        <v>-8.8704864147590365E-3</v>
      </c>
      <c r="N207" s="2">
        <f t="shared" si="19"/>
        <v>-1.4212360148970807E-25</v>
      </c>
      <c r="O207" s="2">
        <f t="shared" si="20"/>
        <v>0</v>
      </c>
    </row>
    <row r="208" spans="8:15" ht="15" thickBot="1" x14ac:dyDescent="0.35">
      <c r="H208" s="2">
        <v>205</v>
      </c>
      <c r="I208" s="2">
        <f t="shared" si="21"/>
        <v>14.3211002549792</v>
      </c>
      <c r="J208" s="2">
        <f t="shared" si="22"/>
        <v>3.5059963576231399E-25</v>
      </c>
      <c r="K208" s="2">
        <f t="shared" si="23"/>
        <v>1.1965854352527848E-3</v>
      </c>
      <c r="L208" s="2">
        <v>1</v>
      </c>
      <c r="M208" s="2">
        <f t="shared" si="18"/>
        <v>-8.8559039942185842E-3</v>
      </c>
      <c r="N208" s="2">
        <f t="shared" si="19"/>
        <v>-1.0125314518087102E-25</v>
      </c>
      <c r="O208" s="2">
        <f t="shared" si="20"/>
        <v>0</v>
      </c>
    </row>
    <row r="209" spans="8:15" ht="15" thickBot="1" x14ac:dyDescent="0.35">
      <c r="H209" s="2">
        <v>206</v>
      </c>
      <c r="I209" s="2">
        <f t="shared" si="21"/>
        <v>14.312244350984981</v>
      </c>
      <c r="J209" s="2">
        <f t="shared" si="22"/>
        <v>2.4934649058144298E-25</v>
      </c>
      <c r="K209" s="2">
        <f t="shared" si="23"/>
        <v>1.1965854352527848E-3</v>
      </c>
      <c r="L209" s="2">
        <v>1</v>
      </c>
      <c r="M209" s="2">
        <f t="shared" si="18"/>
        <v>-8.8413455460939414E-3</v>
      </c>
      <c r="N209" s="2">
        <f t="shared" si="19"/>
        <v>-7.209957295226833E-26</v>
      </c>
      <c r="O209" s="2">
        <f t="shared" si="20"/>
        <v>0</v>
      </c>
    </row>
    <row r="210" spans="8:15" ht="15" thickBot="1" x14ac:dyDescent="0.35">
      <c r="H210" s="2">
        <v>207</v>
      </c>
      <c r="I210" s="2">
        <f t="shared" si="21"/>
        <v>14.303403005438888</v>
      </c>
      <c r="J210" s="2">
        <f t="shared" si="22"/>
        <v>1.7724691762917465E-25</v>
      </c>
      <c r="K210" s="2">
        <f t="shared" si="23"/>
        <v>1.1965854352527848E-3</v>
      </c>
      <c r="L210" s="2">
        <v>1</v>
      </c>
      <c r="M210" s="2">
        <f t="shared" si="18"/>
        <v>-8.8268110309762497E-3</v>
      </c>
      <c r="N210" s="2">
        <f t="shared" si="19"/>
        <v>-5.1314366150385477E-26</v>
      </c>
      <c r="O210" s="2">
        <f t="shared" si="20"/>
        <v>0</v>
      </c>
    </row>
    <row r="211" spans="8:15" ht="15" thickBot="1" x14ac:dyDescent="0.35">
      <c r="H211" s="2">
        <v>208</v>
      </c>
      <c r="I211" s="2">
        <f t="shared" si="21"/>
        <v>14.294576194407911</v>
      </c>
      <c r="J211" s="2">
        <f t="shared" si="22"/>
        <v>1.2593255147878918E-25</v>
      </c>
      <c r="K211" s="2">
        <f t="shared" si="23"/>
        <v>1.1965854352527848E-3</v>
      </c>
      <c r="L211" s="2">
        <v>1</v>
      </c>
      <c r="M211" s="2">
        <f t="shared" si="18"/>
        <v>-8.8123004095214119E-3</v>
      </c>
      <c r="N211" s="2">
        <f t="shared" si="19"/>
        <v>-3.6502919930126059E-26</v>
      </c>
      <c r="O211" s="2">
        <f t="shared" si="20"/>
        <v>0</v>
      </c>
    </row>
    <row r="212" spans="8:15" ht="15" thickBot="1" x14ac:dyDescent="0.35">
      <c r="H212" s="2">
        <v>209</v>
      </c>
      <c r="I212" s="2">
        <f t="shared" si="21"/>
        <v>14.285763893998389</v>
      </c>
      <c r="J212" s="2">
        <f t="shared" si="22"/>
        <v>8.9429631548663124E-26</v>
      </c>
      <c r="K212" s="2">
        <f t="shared" si="23"/>
        <v>1.1965854352527848E-3</v>
      </c>
      <c r="L212" s="2">
        <v>1</v>
      </c>
      <c r="M212" s="2">
        <f t="shared" si="18"/>
        <v>-8.7978136424500288E-3</v>
      </c>
      <c r="N212" s="2">
        <f t="shared" si="19"/>
        <v>-2.5953674743749198E-26</v>
      </c>
      <c r="O212" s="2">
        <f t="shared" si="20"/>
        <v>0</v>
      </c>
    </row>
    <row r="213" spans="8:15" ht="15" thickBot="1" x14ac:dyDescent="0.35">
      <c r="H213" s="2">
        <v>210</v>
      </c>
      <c r="I213" s="2">
        <f t="shared" si="21"/>
        <v>14.276966080355939</v>
      </c>
      <c r="J213" s="2">
        <f t="shared" si="22"/>
        <v>6.347595680491392E-26</v>
      </c>
      <c r="K213" s="2">
        <f t="shared" si="23"/>
        <v>1.1965854352527848E-3</v>
      </c>
      <c r="L213" s="2">
        <v>1</v>
      </c>
      <c r="M213" s="2">
        <f t="shared" si="18"/>
        <v>-8.7833506905472675E-3</v>
      </c>
      <c r="N213" s="2">
        <f t="shared" si="19"/>
        <v>-1.8443909319728472E-26</v>
      </c>
      <c r="O213" s="2">
        <f t="shared" si="20"/>
        <v>0</v>
      </c>
    </row>
    <row r="214" spans="8:15" ht="15" thickBot="1" x14ac:dyDescent="0.35">
      <c r="H214" s="2">
        <v>211</v>
      </c>
      <c r="I214" s="2">
        <f t="shared" si="21"/>
        <v>14.268182729665391</v>
      </c>
      <c r="J214" s="2">
        <f t="shared" si="22"/>
        <v>4.5032047485185451E-26</v>
      </c>
      <c r="K214" s="2">
        <f t="shared" si="23"/>
        <v>1.1965854352527848E-3</v>
      </c>
      <c r="L214" s="2">
        <v>1</v>
      </c>
      <c r="M214" s="2">
        <f t="shared" si="18"/>
        <v>-8.7689115146627576E-3</v>
      </c>
      <c r="N214" s="2">
        <f t="shared" si="19"/>
        <v>-1.3100570888815175E-26</v>
      </c>
      <c r="O214" s="2">
        <f t="shared" si="20"/>
        <v>0</v>
      </c>
    </row>
    <row r="215" spans="8:15" ht="15" thickBot="1" x14ac:dyDescent="0.35">
      <c r="H215" s="2">
        <v>212</v>
      </c>
      <c r="I215" s="2">
        <f t="shared" si="21"/>
        <v>14.259413818150728</v>
      </c>
      <c r="J215" s="2">
        <f t="shared" si="22"/>
        <v>3.1931476596370276E-26</v>
      </c>
      <c r="K215" s="2">
        <f t="shared" si="23"/>
        <v>1.1965854352527848E-3</v>
      </c>
      <c r="L215" s="2">
        <v>1</v>
      </c>
      <c r="M215" s="2">
        <f t="shared" si="18"/>
        <v>-8.7544960757104905E-3</v>
      </c>
      <c r="N215" s="2">
        <f t="shared" si="19"/>
        <v>-9.300597303230855E-27</v>
      </c>
      <c r="O215" s="2">
        <f t="shared" si="20"/>
        <v>0</v>
      </c>
    </row>
    <row r="216" spans="8:15" ht="15" thickBot="1" x14ac:dyDescent="0.35">
      <c r="H216" s="2">
        <v>213</v>
      </c>
      <c r="I216" s="2">
        <f t="shared" si="21"/>
        <v>14.250659322075018</v>
      </c>
      <c r="J216" s="2">
        <f t="shared" si="22"/>
        <v>2.2630879293139421E-26</v>
      </c>
      <c r="K216" s="2">
        <f t="shared" si="23"/>
        <v>1.1965854352527848E-3</v>
      </c>
      <c r="L216" s="2">
        <v>1</v>
      </c>
      <c r="M216" s="2">
        <f t="shared" si="18"/>
        <v>-8.7401043346687184E-3</v>
      </c>
      <c r="N216" s="2">
        <f t="shared" si="19"/>
        <v>-6.5995616374390744E-27</v>
      </c>
      <c r="O216" s="2">
        <f t="shared" si="20"/>
        <v>0</v>
      </c>
    </row>
    <row r="217" spans="8:15" ht="15" thickBot="1" x14ac:dyDescent="0.35">
      <c r="H217" s="2">
        <v>214</v>
      </c>
      <c r="I217" s="2">
        <f t="shared" si="21"/>
        <v>14.24191921774035</v>
      </c>
      <c r="J217" s="2">
        <f t="shared" si="22"/>
        <v>1.6031317655700347E-26</v>
      </c>
      <c r="K217" s="2">
        <f t="shared" si="23"/>
        <v>1.1965854352527848E-3</v>
      </c>
      <c r="L217" s="2">
        <v>1</v>
      </c>
      <c r="M217" s="2">
        <f t="shared" si="18"/>
        <v>-8.7257362525798333E-3</v>
      </c>
      <c r="N217" s="2">
        <f t="shared" si="19"/>
        <v>-4.6806182386573769E-27</v>
      </c>
      <c r="O217" s="2">
        <f t="shared" si="20"/>
        <v>0</v>
      </c>
    </row>
    <row r="218" spans="8:15" ht="15" thickBot="1" x14ac:dyDescent="0.35">
      <c r="H218" s="2">
        <v>215</v>
      </c>
      <c r="I218" s="2">
        <f t="shared" si="21"/>
        <v>14.233193481487771</v>
      </c>
      <c r="J218" s="2">
        <f t="shared" si="22"/>
        <v>1.1350699417042969E-26</v>
      </c>
      <c r="K218" s="2">
        <f t="shared" si="23"/>
        <v>1.1965854352527848E-3</v>
      </c>
      <c r="L218" s="2">
        <v>1</v>
      </c>
      <c r="M218" s="2">
        <f t="shared" si="18"/>
        <v>-8.7113917905502769E-3</v>
      </c>
      <c r="N218" s="2">
        <f t="shared" si="19"/>
        <v>-3.317993166960521E-27</v>
      </c>
      <c r="O218" s="2">
        <f t="shared" si="20"/>
        <v>0</v>
      </c>
    </row>
    <row r="219" spans="8:15" ht="15" thickBot="1" x14ac:dyDescent="0.35">
      <c r="H219" s="2">
        <v>216</v>
      </c>
      <c r="I219" s="2">
        <f t="shared" si="21"/>
        <v>14.22448208969722</v>
      </c>
      <c r="J219" s="2">
        <f t="shared" si="22"/>
        <v>8.0327062500824484E-27</v>
      </c>
      <c r="K219" s="2">
        <f t="shared" si="23"/>
        <v>1.1965854352527848E-3</v>
      </c>
      <c r="L219" s="2">
        <v>1</v>
      </c>
      <c r="M219" s="2">
        <f t="shared" si="18"/>
        <v>-8.6970709097504255E-3</v>
      </c>
      <c r="N219" s="2">
        <f t="shared" si="19"/>
        <v>-2.3508890998283895E-27</v>
      </c>
      <c r="O219" s="2">
        <f t="shared" si="20"/>
        <v>0</v>
      </c>
    </row>
    <row r="220" spans="8:15" ht="15" thickBot="1" x14ac:dyDescent="0.35">
      <c r="H220" s="2">
        <v>217</v>
      </c>
      <c r="I220" s="2">
        <f t="shared" si="21"/>
        <v>14.21578501878747</v>
      </c>
      <c r="J220" s="2">
        <f t="shared" si="22"/>
        <v>5.6818171502540589E-27</v>
      </c>
      <c r="K220" s="2">
        <f t="shared" si="23"/>
        <v>1.1965854352527848E-3</v>
      </c>
      <c r="L220" s="2">
        <v>1</v>
      </c>
      <c r="M220" s="2">
        <f t="shared" si="18"/>
        <v>-8.6827735714144899E-3</v>
      </c>
      <c r="N220" s="2">
        <f t="shared" si="19"/>
        <v>-1.6648435894607229E-27</v>
      </c>
      <c r="O220" s="2">
        <f t="shared" si="20"/>
        <v>0</v>
      </c>
    </row>
    <row r="221" spans="8:15" ht="15" thickBot="1" x14ac:dyDescent="0.35">
      <c r="H221" s="2">
        <v>218</v>
      </c>
      <c r="I221" s="2">
        <f t="shared" si="21"/>
        <v>14.207102245216054</v>
      </c>
      <c r="J221" s="2">
        <f t="shared" si="22"/>
        <v>4.016973560793336E-27</v>
      </c>
      <c r="K221" s="2">
        <f t="shared" si="23"/>
        <v>1.1965854352527848E-3</v>
      </c>
      <c r="L221" s="2">
        <v>1</v>
      </c>
      <c r="M221" s="2">
        <f t="shared" si="18"/>
        <v>-8.6684997368404043E-3</v>
      </c>
      <c r="N221" s="2">
        <f t="shared" si="19"/>
        <v>-1.1784187045523982E-27</v>
      </c>
      <c r="O221" s="2">
        <f t="shared" si="20"/>
        <v>0</v>
      </c>
    </row>
    <row r="222" spans="8:15" ht="15" thickBot="1" x14ac:dyDescent="0.35">
      <c r="H222" s="2">
        <v>219</v>
      </c>
      <c r="I222" s="2">
        <f t="shared" si="21"/>
        <v>14.198433745479214</v>
      </c>
      <c r="J222" s="2">
        <f t="shared" si="22"/>
        <v>2.8385548562409379E-27</v>
      </c>
      <c r="K222" s="2">
        <f t="shared" si="23"/>
        <v>1.1965854352527848E-3</v>
      </c>
      <c r="L222" s="2">
        <v>1</v>
      </c>
      <c r="M222" s="2">
        <f t="shared" si="18"/>
        <v>-8.6542493673897394E-3</v>
      </c>
      <c r="N222" s="2">
        <f t="shared" si="19"/>
        <v>-8.3370222726098564E-28</v>
      </c>
      <c r="O222" s="2">
        <f t="shared" si="20"/>
        <v>0</v>
      </c>
    </row>
    <row r="223" spans="8:15" ht="15" thickBot="1" x14ac:dyDescent="0.35">
      <c r="H223" s="2">
        <v>220</v>
      </c>
      <c r="I223" s="2">
        <f t="shared" si="21"/>
        <v>14.189779496111825</v>
      </c>
      <c r="J223" s="2">
        <f t="shared" si="22"/>
        <v>2.0048526289799523E-27</v>
      </c>
      <c r="K223" s="2">
        <f t="shared" si="23"/>
        <v>1.1965854352527848E-3</v>
      </c>
      <c r="L223" s="2">
        <v>1</v>
      </c>
      <c r="M223" s="2">
        <f t="shared" si="18"/>
        <v>-8.6400224244875708E-3</v>
      </c>
      <c r="N223" s="2">
        <f t="shared" si="19"/>
        <v>-5.8953242057631784E-28</v>
      </c>
      <c r="O223" s="2">
        <f t="shared" si="20"/>
        <v>0</v>
      </c>
    </row>
    <row r="224" spans="8:15" ht="15" thickBot="1" x14ac:dyDescent="0.35">
      <c r="H224" s="2">
        <v>221</v>
      </c>
      <c r="I224" s="2">
        <f t="shared" si="21"/>
        <v>14.181139473687338</v>
      </c>
      <c r="J224" s="2">
        <f t="shared" si="22"/>
        <v>1.4153202084036345E-27</v>
      </c>
      <c r="K224" s="2">
        <f t="shared" si="23"/>
        <v>1.1965854352527848E-3</v>
      </c>
      <c r="L224" s="2">
        <v>1</v>
      </c>
      <c r="M224" s="2">
        <f t="shared" si="18"/>
        <v>-8.6258188696223918E-3</v>
      </c>
      <c r="N224" s="2">
        <f t="shared" si="19"/>
        <v>-4.166679294717417E-28</v>
      </c>
      <c r="O224" s="2">
        <f t="shared" si="20"/>
        <v>0</v>
      </c>
    </row>
    <row r="225" spans="8:15" ht="15" thickBot="1" x14ac:dyDescent="0.35">
      <c r="H225" s="2">
        <v>222</v>
      </c>
      <c r="I225" s="2">
        <f t="shared" si="21"/>
        <v>14.172513654817715</v>
      </c>
      <c r="J225" s="2">
        <f t="shared" si="22"/>
        <v>9.9865227893189276E-28</v>
      </c>
      <c r="K225" s="2">
        <f t="shared" si="23"/>
        <v>1.1965854352527848E-3</v>
      </c>
      <c r="L225" s="2">
        <v>1</v>
      </c>
      <c r="M225" s="2">
        <f t="shared" si="18"/>
        <v>-8.6116386643460101E-3</v>
      </c>
      <c r="N225" s="2">
        <f t="shared" si="19"/>
        <v>-2.943461476396102E-28</v>
      </c>
      <c r="O225" s="2">
        <f t="shared" si="20"/>
        <v>0</v>
      </c>
    </row>
    <row r="226" spans="8:15" ht="15" thickBot="1" x14ac:dyDescent="0.35">
      <c r="H226" s="2">
        <v>223</v>
      </c>
      <c r="I226" s="2">
        <f t="shared" si="21"/>
        <v>14.163902016153369</v>
      </c>
      <c r="J226" s="2">
        <f t="shared" si="22"/>
        <v>7.0430613129228252E-28</v>
      </c>
      <c r="K226" s="2">
        <f t="shared" si="23"/>
        <v>1.1965854352527848E-3</v>
      </c>
      <c r="L226" s="2">
        <v>1</v>
      </c>
      <c r="M226" s="2">
        <f t="shared" si="18"/>
        <v>-8.5974817702734393E-3</v>
      </c>
      <c r="N226" s="2">
        <f t="shared" si="19"/>
        <v>-2.0783217853743191E-28</v>
      </c>
      <c r="O226" s="2">
        <f t="shared" si="20"/>
        <v>0</v>
      </c>
    </row>
    <row r="227" spans="8:15" ht="15" thickBot="1" x14ac:dyDescent="0.35">
      <c r="H227" s="2">
        <v>224</v>
      </c>
      <c r="I227" s="2">
        <f t="shared" si="21"/>
        <v>14.155304534383095</v>
      </c>
      <c r="J227" s="2">
        <f t="shared" si="22"/>
        <v>4.964739527548506E-28</v>
      </c>
      <c r="K227" s="2">
        <f t="shared" si="23"/>
        <v>1.1965854352527848E-3</v>
      </c>
      <c r="L227" s="2">
        <v>1</v>
      </c>
      <c r="M227" s="2">
        <f t="shared" si="18"/>
        <v>-8.5833481490827854E-3</v>
      </c>
      <c r="N227" s="2">
        <f t="shared" si="19"/>
        <v>-1.4667416587143082E-28</v>
      </c>
      <c r="O227" s="2">
        <f t="shared" si="20"/>
        <v>0</v>
      </c>
    </row>
    <row r="228" spans="8:15" ht="15" thickBot="1" x14ac:dyDescent="0.35">
      <c r="H228" s="2">
        <v>225</v>
      </c>
      <c r="I228" s="2">
        <f t="shared" si="21"/>
        <v>14.146721186234013</v>
      </c>
      <c r="J228" s="2">
        <f t="shared" si="22"/>
        <v>3.4979978688341978E-28</v>
      </c>
      <c r="K228" s="2">
        <f t="shared" si="23"/>
        <v>1.1965854352527848E-3</v>
      </c>
      <c r="L228" s="2">
        <v>1</v>
      </c>
      <c r="M228" s="2">
        <f t="shared" si="18"/>
        <v>-8.569237762515166E-3</v>
      </c>
      <c r="N228" s="2">
        <f t="shared" si="19"/>
        <v>-1.0346205933559708E-28</v>
      </c>
      <c r="O228" s="2">
        <f t="shared" si="20"/>
        <v>0</v>
      </c>
    </row>
    <row r="229" spans="8:15" ht="15" thickBot="1" x14ac:dyDescent="0.35">
      <c r="H229" s="2">
        <v>226</v>
      </c>
      <c r="I229" s="2">
        <f t="shared" si="21"/>
        <v>14.138151948471497</v>
      </c>
      <c r="J229" s="2">
        <f t="shared" si="22"/>
        <v>2.463377275478227E-28</v>
      </c>
      <c r="K229" s="2">
        <f t="shared" si="23"/>
        <v>1.1965854352527848E-3</v>
      </c>
      <c r="L229" s="2">
        <v>1</v>
      </c>
      <c r="M229" s="2">
        <f t="shared" si="18"/>
        <v>-8.5551505723745862E-3</v>
      </c>
      <c r="N229" s="2">
        <f t="shared" si="19"/>
        <v>-7.2944997702490933E-29</v>
      </c>
      <c r="O229" s="2">
        <f t="shared" si="20"/>
        <v>0</v>
      </c>
    </row>
    <row r="230" spans="8:15" ht="15" thickBot="1" x14ac:dyDescent="0.35">
      <c r="H230" s="2">
        <v>227</v>
      </c>
      <c r="I230" s="2">
        <f t="shared" si="21"/>
        <v>14.129596797899122</v>
      </c>
      <c r="J230" s="2">
        <f t="shared" si="22"/>
        <v>1.7339272984533177E-28</v>
      </c>
      <c r="K230" s="2">
        <f t="shared" si="23"/>
        <v>1.1965854352527848E-3</v>
      </c>
      <c r="L230" s="2">
        <v>1</v>
      </c>
      <c r="M230" s="2">
        <f t="shared" si="18"/>
        <v>-8.5410865405278411E-3</v>
      </c>
      <c r="N230" s="2">
        <f t="shared" si="19"/>
        <v>-5.1404018014764227E-29</v>
      </c>
      <c r="O230" s="2">
        <f t="shared" si="20"/>
        <v>0</v>
      </c>
    </row>
    <row r="231" spans="8:15" ht="15" thickBot="1" x14ac:dyDescent="0.35">
      <c r="H231" s="2">
        <v>228</v>
      </c>
      <c r="I231" s="2">
        <f t="shared" si="21"/>
        <v>14.121055711358593</v>
      </c>
      <c r="J231" s="2">
        <f t="shared" si="22"/>
        <v>1.2198871183056754E-28</v>
      </c>
      <c r="K231" s="2">
        <f t="shared" si="23"/>
        <v>1.1965854352527848E-3</v>
      </c>
      <c r="L231" s="2">
        <v>1</v>
      </c>
      <c r="M231" s="2">
        <f t="shared" si="18"/>
        <v>-8.5270456289044186E-3</v>
      </c>
      <c r="N231" s="2">
        <f t="shared" si="19"/>
        <v>-3.6206456715459919E-29</v>
      </c>
      <c r="O231" s="2">
        <f t="shared" si="20"/>
        <v>0</v>
      </c>
    </row>
    <row r="232" spans="8:15" ht="15" thickBot="1" x14ac:dyDescent="0.35">
      <c r="H232" s="2">
        <v>229</v>
      </c>
      <c r="I232" s="2">
        <f t="shared" si="21"/>
        <v>14.112528665729689</v>
      </c>
      <c r="J232" s="2">
        <f t="shared" si="22"/>
        <v>8.5782255115107631E-29</v>
      </c>
      <c r="K232" s="2">
        <f t="shared" si="23"/>
        <v>1.1965854352527848E-3</v>
      </c>
      <c r="L232" s="2">
        <v>1</v>
      </c>
      <c r="M232" s="2">
        <f t="shared" si="18"/>
        <v>-8.5130277994963886E-3</v>
      </c>
      <c r="N232" s="2">
        <f t="shared" si="19"/>
        <v>-2.5489577679397718E-29</v>
      </c>
      <c r="O232" s="2">
        <f t="shared" si="20"/>
        <v>0</v>
      </c>
    </row>
    <row r="233" spans="8:15" ht="15" thickBot="1" x14ac:dyDescent="0.35">
      <c r="H233" s="2">
        <v>230</v>
      </c>
      <c r="I233" s="2">
        <f t="shared" si="21"/>
        <v>14.104015637930193</v>
      </c>
      <c r="J233" s="2">
        <f t="shared" si="22"/>
        <v>6.0292677435709914E-29</v>
      </c>
      <c r="K233" s="2">
        <f t="shared" si="23"/>
        <v>1.1965854352527848E-3</v>
      </c>
      <c r="L233" s="2">
        <v>1</v>
      </c>
      <c r="M233" s="2">
        <f t="shared" si="18"/>
        <v>-8.4990330143583058E-3</v>
      </c>
      <c r="N233" s="2">
        <f t="shared" si="19"/>
        <v>-1.7936064660103487E-29</v>
      </c>
      <c r="O233" s="2">
        <f t="shared" si="20"/>
        <v>0</v>
      </c>
    </row>
    <row r="234" spans="8:15" ht="15" thickBot="1" x14ac:dyDescent="0.35">
      <c r="H234" s="2">
        <v>231</v>
      </c>
      <c r="I234" s="2">
        <f t="shared" si="21"/>
        <v>14.095516604915835</v>
      </c>
      <c r="J234" s="2">
        <f t="shared" si="22"/>
        <v>4.2356612775606427E-29</v>
      </c>
      <c r="K234" s="2">
        <f t="shared" si="23"/>
        <v>1.1965854352527848E-3</v>
      </c>
      <c r="L234" s="2">
        <v>1</v>
      </c>
      <c r="M234" s="2">
        <f t="shared" si="18"/>
        <v>-8.4850612356070984E-3</v>
      </c>
      <c r="N234" s="2">
        <f t="shared" si="19"/>
        <v>-1.2614784562835789E-29</v>
      </c>
      <c r="O234" s="2">
        <f t="shared" si="20"/>
        <v>0</v>
      </c>
    </row>
    <row r="235" spans="8:15" ht="15" thickBot="1" x14ac:dyDescent="0.35">
      <c r="H235" s="2">
        <v>232</v>
      </c>
      <c r="I235" s="2">
        <f t="shared" si="21"/>
        <v>14.087031543680228</v>
      </c>
      <c r="J235" s="2">
        <f t="shared" si="22"/>
        <v>2.9741828212770641E-29</v>
      </c>
      <c r="K235" s="2">
        <f t="shared" si="23"/>
        <v>1.1965854352527848E-3</v>
      </c>
      <c r="L235" s="2">
        <v>1</v>
      </c>
      <c r="M235" s="2">
        <f t="shared" si="18"/>
        <v>-8.4711124254219818E-3</v>
      </c>
      <c r="N235" s="2">
        <f t="shared" si="19"/>
        <v>-8.8679027305841322E-30</v>
      </c>
      <c r="O235" s="2">
        <f t="shared" si="20"/>
        <v>0</v>
      </c>
    </row>
    <row r="236" spans="8:15" ht="15" thickBot="1" x14ac:dyDescent="0.35">
      <c r="H236" s="2">
        <v>233</v>
      </c>
      <c r="I236" s="2">
        <f t="shared" si="21"/>
        <v>14.078560431254806</v>
      </c>
      <c r="J236" s="2">
        <f t="shared" si="22"/>
        <v>2.0873925482186509E-29</v>
      </c>
      <c r="K236" s="2">
        <f t="shared" si="23"/>
        <v>1.1965854352527848E-3</v>
      </c>
      <c r="L236" s="2">
        <v>1</v>
      </c>
      <c r="M236" s="2">
        <f t="shared" si="18"/>
        <v>-8.4571865460443367E-3</v>
      </c>
      <c r="N236" s="2">
        <f t="shared" si="19"/>
        <v>-6.2308982435879699E-30</v>
      </c>
      <c r="O236" s="2">
        <f t="shared" si="20"/>
        <v>0</v>
      </c>
    </row>
    <row r="237" spans="8:15" ht="15" thickBot="1" x14ac:dyDescent="0.35">
      <c r="H237" s="2">
        <v>234</v>
      </c>
      <c r="I237" s="2">
        <f t="shared" si="21"/>
        <v>14.070103244708761</v>
      </c>
      <c r="J237" s="2">
        <f t="shared" si="22"/>
        <v>1.4643027238598539E-29</v>
      </c>
      <c r="K237" s="2">
        <f t="shared" si="23"/>
        <v>1.1965854352527848E-3</v>
      </c>
      <c r="L237" s="2">
        <v>1</v>
      </c>
      <c r="M237" s="2">
        <f t="shared" si="18"/>
        <v>-8.4432835597776194E-3</v>
      </c>
      <c r="N237" s="2">
        <f t="shared" si="19"/>
        <v>-4.3759192714318333E-30</v>
      </c>
      <c r="O237" s="2">
        <f t="shared" si="20"/>
        <v>0</v>
      </c>
    </row>
    <row r="238" spans="8:15" ht="15" thickBot="1" x14ac:dyDescent="0.35">
      <c r="H238" s="2">
        <v>235</v>
      </c>
      <c r="I238" s="2">
        <f t="shared" si="21"/>
        <v>14.061659961148983</v>
      </c>
      <c r="J238" s="2">
        <f t="shared" si="22"/>
        <v>1.0267107967166707E-29</v>
      </c>
      <c r="K238" s="2">
        <f t="shared" si="23"/>
        <v>1.1965854352527848E-3</v>
      </c>
      <c r="L238" s="2">
        <v>1</v>
      </c>
      <c r="M238" s="2">
        <f t="shared" si="18"/>
        <v>-8.4294034289872539E-3</v>
      </c>
      <c r="N238" s="2">
        <f t="shared" si="19"/>
        <v>-3.0716879736113282E-30</v>
      </c>
      <c r="O238" s="2">
        <f t="shared" si="20"/>
        <v>0</v>
      </c>
    </row>
    <row r="239" spans="8:15" ht="15" thickBot="1" x14ac:dyDescent="0.35">
      <c r="H239" s="2">
        <v>236</v>
      </c>
      <c r="I239" s="2">
        <f t="shared" si="21"/>
        <v>14.053230557719996</v>
      </c>
      <c r="J239" s="2">
        <f t="shared" si="22"/>
        <v>7.195419993555378E-30</v>
      </c>
      <c r="K239" s="2">
        <f t="shared" si="23"/>
        <v>1.1965854352527848E-3</v>
      </c>
      <c r="L239" s="2">
        <v>1</v>
      </c>
      <c r="M239" s="2">
        <f t="shared" si="18"/>
        <v>-8.4155461161005418E-3</v>
      </c>
      <c r="N239" s="2">
        <f t="shared" si="19"/>
        <v>-2.1551340851056971E-30</v>
      </c>
      <c r="O239" s="2">
        <f t="shared" si="20"/>
        <v>0</v>
      </c>
    </row>
    <row r="240" spans="8:15" ht="15" thickBot="1" x14ac:dyDescent="0.35">
      <c r="H240" s="2">
        <v>237</v>
      </c>
      <c r="I240" s="2">
        <f t="shared" si="21"/>
        <v>14.044815011603895</v>
      </c>
      <c r="J240" s="2">
        <f t="shared" si="22"/>
        <v>5.0402859084496809E-30</v>
      </c>
      <c r="K240" s="2">
        <f t="shared" si="23"/>
        <v>1.1965854352527848E-3</v>
      </c>
      <c r="L240" s="2">
        <v>1</v>
      </c>
      <c r="M240" s="2">
        <f t="shared" si="18"/>
        <v>-8.4017115836065408E-3</v>
      </c>
      <c r="N240" s="2">
        <f t="shared" si="19"/>
        <v>-1.5113364091887618E-30</v>
      </c>
      <c r="O240" s="2">
        <f t="shared" si="20"/>
        <v>0</v>
      </c>
    </row>
    <row r="241" spans="8:15" ht="15" thickBot="1" x14ac:dyDescent="0.35">
      <c r="H241" s="2">
        <v>238</v>
      </c>
      <c r="I241" s="2">
        <f t="shared" si="21"/>
        <v>14.036413300020287</v>
      </c>
      <c r="J241" s="2">
        <f t="shared" si="22"/>
        <v>3.5289494992609189E-30</v>
      </c>
      <c r="K241" s="2">
        <f t="shared" si="23"/>
        <v>1.1965854352527848E-3</v>
      </c>
      <c r="L241" s="2">
        <v>1</v>
      </c>
      <c r="M241" s="2">
        <f t="shared" si="18"/>
        <v>-8.387899794055978E-3</v>
      </c>
      <c r="N241" s="2">
        <f t="shared" si="19"/>
        <v>-1.0593461526599893E-30</v>
      </c>
      <c r="O241" s="2">
        <f t="shared" si="20"/>
        <v>0</v>
      </c>
    </row>
    <row r="242" spans="8:15" ht="15" thickBot="1" x14ac:dyDescent="0.35">
      <c r="H242" s="2">
        <v>239</v>
      </c>
      <c r="I242" s="2">
        <f t="shared" si="21"/>
        <v>14.028025400226232</v>
      </c>
      <c r="J242" s="2">
        <f t="shared" si="22"/>
        <v>2.4696033466009298E-30</v>
      </c>
      <c r="K242" s="2">
        <f t="shared" si="23"/>
        <v>1.1965854352527848E-3</v>
      </c>
      <c r="L242" s="2">
        <v>1</v>
      </c>
      <c r="M242" s="2">
        <f t="shared" si="18"/>
        <v>-8.3741107100611459E-3</v>
      </c>
      <c r="N242" s="2">
        <f t="shared" si="19"/>
        <v>-7.4217238348958288E-31</v>
      </c>
      <c r="O242" s="2">
        <f t="shared" si="20"/>
        <v>0</v>
      </c>
    </row>
    <row r="243" spans="8:15" ht="15" thickBot="1" x14ac:dyDescent="0.35">
      <c r="H243" s="2">
        <v>240</v>
      </c>
      <c r="I243" s="2">
        <f t="shared" si="21"/>
        <v>14.019651289516171</v>
      </c>
      <c r="J243" s="2">
        <f t="shared" si="22"/>
        <v>1.7274309631113469E-30</v>
      </c>
      <c r="K243" s="2">
        <f t="shared" si="23"/>
        <v>1.1965854352527848E-3</v>
      </c>
      <c r="L243" s="2">
        <v>1</v>
      </c>
      <c r="M243" s="2">
        <f t="shared" si="18"/>
        <v>-8.3603442942957983E-3</v>
      </c>
      <c r="N243" s="2">
        <f t="shared" si="19"/>
        <v>-5.1971120724022687E-31</v>
      </c>
      <c r="O243" s="2">
        <f t="shared" si="20"/>
        <v>0</v>
      </c>
    </row>
    <row r="244" spans="8:15" ht="15" thickBot="1" x14ac:dyDescent="0.35">
      <c r="H244" s="2">
        <v>241</v>
      </c>
      <c r="I244" s="2">
        <f t="shared" si="21"/>
        <v>14.011290945221875</v>
      </c>
      <c r="J244" s="2">
        <f t="shared" si="22"/>
        <v>1.2077197558711201E-30</v>
      </c>
      <c r="K244" s="2">
        <f t="shared" si="23"/>
        <v>1.1965854352527848E-3</v>
      </c>
      <c r="L244" s="2">
        <v>1</v>
      </c>
      <c r="M244" s="2">
        <f t="shared" si="18"/>
        <v>-8.3466005094950495E-3</v>
      </c>
      <c r="N244" s="2">
        <f t="shared" si="19"/>
        <v>-3.637558763955619E-31</v>
      </c>
      <c r="O244" s="2">
        <f t="shared" si="20"/>
        <v>0</v>
      </c>
    </row>
    <row r="245" spans="8:15" ht="15" thickBot="1" x14ac:dyDescent="0.35">
      <c r="H245" s="2">
        <v>242</v>
      </c>
      <c r="I245" s="2">
        <f t="shared" si="21"/>
        <v>14.002944344712379</v>
      </c>
      <c r="J245" s="2">
        <f t="shared" si="22"/>
        <v>8.439638794755582E-31</v>
      </c>
      <c r="K245" s="2">
        <f t="shared" si="23"/>
        <v>1.1965854352527848E-3</v>
      </c>
      <c r="L245" s="2">
        <v>1</v>
      </c>
      <c r="M245" s="2">
        <f t="shared" si="18"/>
        <v>-8.3328793184552739E-3</v>
      </c>
      <c r="N245" s="2">
        <f t="shared" si="19"/>
        <v>-2.5447718092597773E-31</v>
      </c>
      <c r="O245" s="2">
        <f t="shared" si="20"/>
        <v>0</v>
      </c>
    </row>
    <row r="246" spans="8:15" ht="15" thickBot="1" x14ac:dyDescent="0.35">
      <c r="H246" s="2">
        <v>243</v>
      </c>
      <c r="I246" s="2">
        <f t="shared" si="21"/>
        <v>13.994611465393923</v>
      </c>
      <c r="J246" s="2">
        <f t="shared" si="22"/>
        <v>5.8948669854958052E-31</v>
      </c>
      <c r="K246" s="2">
        <f t="shared" si="23"/>
        <v>1.1965854352527848E-3</v>
      </c>
      <c r="L246" s="2">
        <v>1</v>
      </c>
      <c r="M246" s="2">
        <f t="shared" si="18"/>
        <v>-8.3191806840340089E-3</v>
      </c>
      <c r="N246" s="2">
        <f t="shared" si="19"/>
        <v>-1.7794214067421859E-31</v>
      </c>
      <c r="O246" s="2">
        <f t="shared" si="20"/>
        <v>0</v>
      </c>
    </row>
    <row r="247" spans="8:15" ht="15" thickBot="1" x14ac:dyDescent="0.35">
      <c r="H247" s="2">
        <v>244</v>
      </c>
      <c r="I247" s="2">
        <f t="shared" si="21"/>
        <v>13.98629228470989</v>
      </c>
      <c r="J247" s="2">
        <f t="shared" si="22"/>
        <v>4.1154455787536198E-31</v>
      </c>
      <c r="K247" s="2">
        <f t="shared" si="23"/>
        <v>1.1965854352527848E-3</v>
      </c>
      <c r="L247" s="2">
        <v>1</v>
      </c>
      <c r="M247" s="2">
        <f t="shared" si="18"/>
        <v>-8.3055045691498505E-3</v>
      </c>
      <c r="N247" s="2">
        <f t="shared" si="19"/>
        <v>-1.2436556946089764E-31</v>
      </c>
      <c r="O247" s="2">
        <f t="shared" si="20"/>
        <v>0</v>
      </c>
    </row>
    <row r="248" spans="8:15" ht="15" thickBot="1" x14ac:dyDescent="0.35">
      <c r="H248" s="2">
        <v>245</v>
      </c>
      <c r="I248" s="2">
        <f t="shared" si="21"/>
        <v>13.977986780140741</v>
      </c>
      <c r="J248" s="2">
        <f t="shared" si="22"/>
        <v>2.8717898841446434E-31</v>
      </c>
      <c r="K248" s="2">
        <f t="shared" si="23"/>
        <v>1.1965854352527848E-3</v>
      </c>
      <c r="L248" s="2">
        <v>1</v>
      </c>
      <c r="M248" s="2">
        <f t="shared" si="18"/>
        <v>-8.291850936782353E-3</v>
      </c>
      <c r="N248" s="2">
        <f t="shared" si="19"/>
        <v>-8.6878666810768253E-32</v>
      </c>
      <c r="O248" s="2">
        <f t="shared" si="20"/>
        <v>0</v>
      </c>
    </row>
    <row r="249" spans="8:15" ht="15" thickBot="1" x14ac:dyDescent="0.35">
      <c r="H249" s="2">
        <v>246</v>
      </c>
      <c r="I249" s="2">
        <f t="shared" si="21"/>
        <v>13.969694929203959</v>
      </c>
      <c r="J249" s="2">
        <f t="shared" si="22"/>
        <v>2.0030032160369611E-31</v>
      </c>
      <c r="K249" s="2">
        <f t="shared" si="23"/>
        <v>1.1965854352527848E-3</v>
      </c>
      <c r="L249" s="2">
        <v>1</v>
      </c>
      <c r="M249" s="2">
        <f t="shared" si="18"/>
        <v>-8.2782197499719247E-3</v>
      </c>
      <c r="N249" s="2">
        <f t="shared" si="19"/>
        <v>-6.0662179943488282E-32</v>
      </c>
      <c r="O249" s="2">
        <f t="shared" si="20"/>
        <v>0</v>
      </c>
    </row>
    <row r="250" spans="8:15" ht="15" thickBot="1" x14ac:dyDescent="0.35">
      <c r="H250" s="2">
        <v>247</v>
      </c>
      <c r="I250" s="2">
        <f t="shared" si="21"/>
        <v>13.961416709453987</v>
      </c>
      <c r="J250" s="2">
        <f t="shared" si="22"/>
        <v>1.3963814166020783E-31</v>
      </c>
      <c r="K250" s="2">
        <f t="shared" si="23"/>
        <v>1.1965854352527848E-3</v>
      </c>
      <c r="L250" s="2">
        <v>1</v>
      </c>
      <c r="M250" s="2">
        <f t="shared" si="18"/>
        <v>-8.2646109718197448E-3</v>
      </c>
      <c r="N250" s="2">
        <f t="shared" si="19"/>
        <v>-4.2336505186717219E-32</v>
      </c>
      <c r="O250" s="2">
        <f t="shared" si="20"/>
        <v>0</v>
      </c>
    </row>
    <row r="251" spans="8:15" ht="15" thickBot="1" x14ac:dyDescent="0.35">
      <c r="H251" s="2">
        <v>248</v>
      </c>
      <c r="I251" s="2">
        <f t="shared" si="21"/>
        <v>13.953152098482168</v>
      </c>
      <c r="J251" s="2">
        <f t="shared" si="22"/>
        <v>9.7301636473490601E-32</v>
      </c>
      <c r="K251" s="2">
        <f t="shared" si="23"/>
        <v>1.1965854352527848E-3</v>
      </c>
      <c r="L251" s="2">
        <v>1</v>
      </c>
      <c r="M251" s="2">
        <f t="shared" si="18"/>
        <v>-8.2510245654876385E-3</v>
      </c>
      <c r="N251" s="2">
        <f t="shared" si="19"/>
        <v>-2.9532782701689898E-32</v>
      </c>
      <c r="O251" s="2">
        <f t="shared" si="20"/>
        <v>0</v>
      </c>
    </row>
    <row r="252" spans="8:15" ht="15" thickBot="1" x14ac:dyDescent="0.35">
      <c r="H252" s="2">
        <v>249</v>
      </c>
      <c r="I252" s="2">
        <f t="shared" si="21"/>
        <v>13.944901073916681</v>
      </c>
      <c r="J252" s="2">
        <f t="shared" si="22"/>
        <v>6.7768853771800703E-32</v>
      </c>
      <c r="K252" s="2">
        <f t="shared" si="23"/>
        <v>1.1965854352527848E-3</v>
      </c>
      <c r="L252" s="2">
        <v>1</v>
      </c>
      <c r="M252" s="2">
        <f t="shared" si="18"/>
        <v>-8.2374604941980005E-3</v>
      </c>
      <c r="N252" s="2">
        <f t="shared" si="19"/>
        <v>-2.059142273413541E-32</v>
      </c>
      <c r="O252" s="2">
        <f t="shared" si="20"/>
        <v>0</v>
      </c>
    </row>
    <row r="253" spans="8:15" ht="15" thickBot="1" x14ac:dyDescent="0.35">
      <c r="H253" s="2">
        <v>250</v>
      </c>
      <c r="I253" s="2">
        <f t="shared" si="21"/>
        <v>13.936663613422482</v>
      </c>
      <c r="J253" s="2">
        <f t="shared" si="22"/>
        <v>4.7177431037665293E-32</v>
      </c>
      <c r="K253" s="2">
        <f t="shared" si="23"/>
        <v>1.1965854352527848E-3</v>
      </c>
      <c r="L253" s="2">
        <v>1</v>
      </c>
      <c r="M253" s="2">
        <f t="shared" si="18"/>
        <v>-8.2239187212336771E-3</v>
      </c>
      <c r="N253" s="2">
        <f t="shared" si="19"/>
        <v>-1.4350307422783104E-32</v>
      </c>
      <c r="O253" s="2">
        <f t="shared" si="20"/>
        <v>0</v>
      </c>
    </row>
    <row r="254" spans="8:15" ht="15" thickBot="1" x14ac:dyDescent="0.35">
      <c r="H254" s="2">
        <v>251</v>
      </c>
      <c r="I254" s="2">
        <f t="shared" si="21"/>
        <v>13.928439694701249</v>
      </c>
      <c r="J254" s="2">
        <f t="shared" si="22"/>
        <v>3.2827123614882192E-32</v>
      </c>
      <c r="K254" s="2">
        <f t="shared" si="23"/>
        <v>1.1965854352527848E-3</v>
      </c>
      <c r="L254" s="2">
        <v>1</v>
      </c>
      <c r="M254" s="2">
        <f t="shared" si="18"/>
        <v>-8.2103992099378797E-3</v>
      </c>
      <c r="N254" s="2">
        <f t="shared" si="19"/>
        <v>-9.9960671959720482E-33</v>
      </c>
      <c r="O254" s="2">
        <f t="shared" si="20"/>
        <v>0</v>
      </c>
    </row>
    <row r="255" spans="8:15" ht="15" thickBot="1" x14ac:dyDescent="0.35">
      <c r="H255" s="2">
        <v>252</v>
      </c>
      <c r="I255" s="2">
        <f t="shared" si="21"/>
        <v>13.92022929549131</v>
      </c>
      <c r="J255" s="2">
        <f t="shared" si="22"/>
        <v>2.2831056418910144E-32</v>
      </c>
      <c r="K255" s="2">
        <f t="shared" si="23"/>
        <v>1.1965854352527848E-3</v>
      </c>
      <c r="L255" s="2">
        <v>1</v>
      </c>
      <c r="M255" s="2">
        <f t="shared" si="18"/>
        <v>-8.1969019237140804E-3</v>
      </c>
      <c r="N255" s="2">
        <f t="shared" si="19"/>
        <v>-6.9596994641625702E-33</v>
      </c>
      <c r="O255" s="2">
        <f t="shared" si="20"/>
        <v>0</v>
      </c>
    </row>
    <row r="256" spans="8:15" ht="15" thickBot="1" x14ac:dyDescent="0.35">
      <c r="H256" s="2">
        <v>253</v>
      </c>
      <c r="I256" s="2">
        <f t="shared" si="21"/>
        <v>13.912032393567596</v>
      </c>
      <c r="J256" s="2">
        <f t="shared" si="22"/>
        <v>1.5871356954747574E-32</v>
      </c>
      <c r="K256" s="2">
        <f t="shared" si="23"/>
        <v>1.1965854352527848E-3</v>
      </c>
      <c r="L256" s="2">
        <v>1</v>
      </c>
      <c r="M256" s="2">
        <f t="shared" si="18"/>
        <v>-8.183426826025908E-3</v>
      </c>
      <c r="N256" s="2">
        <f t="shared" si="19"/>
        <v>-4.8433450292154281E-33</v>
      </c>
      <c r="O256" s="2">
        <f t="shared" si="20"/>
        <v>0</v>
      </c>
    </row>
    <row r="257" spans="8:15" ht="15" thickBot="1" x14ac:dyDescent="0.35">
      <c r="H257" s="2">
        <v>254</v>
      </c>
      <c r="I257" s="2">
        <f t="shared" si="21"/>
        <v>13.90384896674157</v>
      </c>
      <c r="J257" s="2">
        <f t="shared" si="22"/>
        <v>1.1028011925532145E-32</v>
      </c>
      <c r="K257" s="2">
        <f t="shared" si="23"/>
        <v>1.1965854352527848E-3</v>
      </c>
      <c r="L257" s="2">
        <v>1</v>
      </c>
      <c r="M257" s="2">
        <f t="shared" si="18"/>
        <v>-8.1699738803970648E-3</v>
      </c>
      <c r="N257" s="2">
        <f t="shared" si="19"/>
        <v>-3.3689469994809726E-33</v>
      </c>
      <c r="O257" s="2">
        <f t="shared" si="20"/>
        <v>0</v>
      </c>
    </row>
    <row r="258" spans="8:15" ht="15" thickBot="1" x14ac:dyDescent="0.35">
      <c r="H258" s="2">
        <v>255</v>
      </c>
      <c r="I258" s="2">
        <f t="shared" si="21"/>
        <v>13.895678992861173</v>
      </c>
      <c r="J258" s="2">
        <f t="shared" si="22"/>
        <v>7.6590649260511728E-33</v>
      </c>
      <c r="K258" s="2">
        <f t="shared" si="23"/>
        <v>1.1965854352527848E-3</v>
      </c>
      <c r="L258" s="2">
        <v>1</v>
      </c>
      <c r="M258" s="2">
        <f t="shared" si="18"/>
        <v>-8.1565430504112052E-3</v>
      </c>
      <c r="N258" s="2">
        <f t="shared" si="19"/>
        <v>-2.3422704661166732E-33</v>
      </c>
      <c r="O258" s="2">
        <f t="shared" si="20"/>
        <v>0</v>
      </c>
    </row>
    <row r="259" spans="8:15" ht="15" thickBot="1" x14ac:dyDescent="0.35">
      <c r="H259" s="2">
        <v>256</v>
      </c>
      <c r="I259" s="2">
        <f t="shared" si="21"/>
        <v>13.887522449810762</v>
      </c>
      <c r="J259" s="2">
        <f t="shared" si="22"/>
        <v>5.3167944599344997E-33</v>
      </c>
      <c r="K259" s="2">
        <f t="shared" si="23"/>
        <v>1.1965854352527848E-3</v>
      </c>
      <c r="L259" s="2">
        <v>1</v>
      </c>
      <c r="M259" s="2">
        <f t="shared" si="18"/>
        <v>-8.1431342997118628E-3</v>
      </c>
      <c r="N259" s="2">
        <f t="shared" si="19"/>
        <v>-1.6276995536342492E-33</v>
      </c>
      <c r="O259" s="2">
        <f t="shared" si="20"/>
        <v>0</v>
      </c>
    </row>
    <row r="260" spans="8:15" ht="15" thickBot="1" x14ac:dyDescent="0.35">
      <c r="H260" s="2">
        <v>257</v>
      </c>
      <c r="I260" s="2">
        <f t="shared" si="21"/>
        <v>13.87937931551105</v>
      </c>
      <c r="J260" s="2">
        <f t="shared" si="22"/>
        <v>3.6890949063002505E-33</v>
      </c>
      <c r="K260" s="2">
        <f t="shared" si="23"/>
        <v>1.1965854352527848E-3</v>
      </c>
      <c r="L260" s="2">
        <v>1</v>
      </c>
      <c r="M260" s="2">
        <f t="shared" ref="M260:M293" si="24">($B$8/$B$3)-(I260/$B$6)-($B$12*J260*I260)+($B$15*K260)</f>
        <v>-8.1297475920023253E-3</v>
      </c>
      <c r="N260" s="2">
        <f t="shared" ref="N260:N293" si="25">-J260/$B$6+$B$12*J260*I260-$B$13*J260-$B$14*J260</f>
        <v>-1.130592315905913E-33</v>
      </c>
      <c r="O260" s="2">
        <f t="shared" ref="O260:O293" si="26">$B$7/$B$3-K260/$B$6+$B$14*J260-$B$15*K260-$B$13*K260</f>
        <v>0</v>
      </c>
    </row>
    <row r="261" spans="8:15" ht="15" thickBot="1" x14ac:dyDescent="0.35">
      <c r="H261" s="2">
        <v>258</v>
      </c>
      <c r="I261" s="2">
        <f t="shared" ref="I261:I293" si="27">I260+M260*L260</f>
        <v>13.871249567919048</v>
      </c>
      <c r="J261" s="2">
        <f t="shared" ref="J261:J293" si="28">J260+N260*L261</f>
        <v>2.5585025903943377E-33</v>
      </c>
      <c r="K261" s="2">
        <f t="shared" ref="K261:K293" si="29">K260+O260*L261</f>
        <v>1.1965854352527848E-3</v>
      </c>
      <c r="L261" s="2">
        <v>1</v>
      </c>
      <c r="M261" s="2">
        <f t="shared" si="24"/>
        <v>-8.1163828910455552E-3</v>
      </c>
      <c r="N261" s="2">
        <f t="shared" si="25"/>
        <v>-7.8493309782598543E-34</v>
      </c>
      <c r="O261" s="2">
        <f t="shared" si="26"/>
        <v>0</v>
      </c>
    </row>
    <row r="262" spans="8:15" ht="15" thickBot="1" x14ac:dyDescent="0.35">
      <c r="H262" s="2">
        <v>259</v>
      </c>
      <c r="I262" s="2">
        <f t="shared" si="27"/>
        <v>13.863133185028001</v>
      </c>
      <c r="J262" s="2">
        <f t="shared" si="28"/>
        <v>1.7735694925683523E-33</v>
      </c>
      <c r="K262" s="2">
        <f t="shared" si="29"/>
        <v>1.1965854352527848E-3</v>
      </c>
      <c r="L262" s="2">
        <v>1</v>
      </c>
      <c r="M262" s="2">
        <f t="shared" si="24"/>
        <v>-8.1030401606640885E-3</v>
      </c>
      <c r="N262" s="2">
        <f t="shared" si="25"/>
        <v>-5.4469617653359748E-34</v>
      </c>
      <c r="O262" s="2">
        <f t="shared" si="26"/>
        <v>0</v>
      </c>
    </row>
    <row r="263" spans="8:15" ht="15" thickBot="1" x14ac:dyDescent="0.35">
      <c r="H263" s="2">
        <v>260</v>
      </c>
      <c r="I263" s="2">
        <f t="shared" si="27"/>
        <v>13.855030144867337</v>
      </c>
      <c r="J263" s="2">
        <f t="shared" si="28"/>
        <v>1.2288733160347548E-33</v>
      </c>
      <c r="K263" s="2">
        <f t="shared" si="29"/>
        <v>1.1965854352527848E-3</v>
      </c>
      <c r="L263" s="2">
        <v>1</v>
      </c>
      <c r="M263" s="2">
        <f t="shared" si="24"/>
        <v>-8.0897193647399314E-3</v>
      </c>
      <c r="N263" s="2">
        <f t="shared" si="25"/>
        <v>-3.7780815469409144E-34</v>
      </c>
      <c r="O263" s="2">
        <f t="shared" si="26"/>
        <v>0</v>
      </c>
    </row>
    <row r="264" spans="8:15" ht="15" thickBot="1" x14ac:dyDescent="0.35">
      <c r="H264" s="2">
        <v>261</v>
      </c>
      <c r="I264" s="2">
        <f t="shared" si="27"/>
        <v>13.846940425502597</v>
      </c>
      <c r="J264" s="2">
        <f t="shared" si="28"/>
        <v>8.5106516134066332E-34</v>
      </c>
      <c r="K264" s="2">
        <f t="shared" si="29"/>
        <v>1.1965854352527848E-3</v>
      </c>
      <c r="L264" s="2">
        <v>1</v>
      </c>
      <c r="M264" s="2">
        <f t="shared" si="24"/>
        <v>-8.0764204672144659E-3</v>
      </c>
      <c r="N264" s="2">
        <f t="shared" si="25"/>
        <v>-2.6192918314724521E-34</v>
      </c>
      <c r="O264" s="2">
        <f t="shared" si="26"/>
        <v>0</v>
      </c>
    </row>
    <row r="265" spans="8:15" ht="15" thickBot="1" x14ac:dyDescent="0.35">
      <c r="H265" s="2">
        <v>262</v>
      </c>
      <c r="I265" s="2">
        <f t="shared" si="27"/>
        <v>13.838864005035383</v>
      </c>
      <c r="J265" s="2">
        <f t="shared" si="28"/>
        <v>5.8913597819341815E-34</v>
      </c>
      <c r="K265" s="2">
        <f t="shared" si="29"/>
        <v>1.1965854352527848E-3</v>
      </c>
      <c r="L265" s="2">
        <v>1</v>
      </c>
      <c r="M265" s="2">
        <f t="shared" si="24"/>
        <v>-8.0631434320883565E-3</v>
      </c>
      <c r="N265" s="2">
        <f t="shared" si="25"/>
        <v>-1.8150652971079251E-34</v>
      </c>
      <c r="O265" s="2">
        <f t="shared" si="26"/>
        <v>0</v>
      </c>
    </row>
    <row r="266" spans="8:15" ht="15" thickBot="1" x14ac:dyDescent="0.35">
      <c r="H266" s="2">
        <v>263</v>
      </c>
      <c r="I266" s="2">
        <f t="shared" si="27"/>
        <v>13.830800861603295</v>
      </c>
      <c r="J266" s="2">
        <f t="shared" si="28"/>
        <v>4.076294484826256E-34</v>
      </c>
      <c r="K266" s="2">
        <f t="shared" si="29"/>
        <v>1.1965854352527848E-3</v>
      </c>
      <c r="L266" s="2">
        <v>1</v>
      </c>
      <c r="M266" s="2">
        <f t="shared" si="24"/>
        <v>-8.0498882234214357E-3</v>
      </c>
      <c r="N266" s="2">
        <f t="shared" si="25"/>
        <v>-1.2571776912774234E-34</v>
      </c>
      <c r="O266" s="2">
        <f t="shared" si="26"/>
        <v>0</v>
      </c>
    </row>
    <row r="267" spans="8:15" ht="15" thickBot="1" x14ac:dyDescent="0.35">
      <c r="H267" s="2">
        <v>264</v>
      </c>
      <c r="I267" s="2">
        <f t="shared" si="27"/>
        <v>13.822750973379874</v>
      </c>
      <c r="J267" s="2">
        <f t="shared" si="28"/>
        <v>2.8191167935488325E-34</v>
      </c>
      <c r="K267" s="2">
        <f t="shared" si="29"/>
        <v>1.1965854352527848E-3</v>
      </c>
      <c r="L267" s="2">
        <v>1</v>
      </c>
      <c r="M267" s="2">
        <f t="shared" si="24"/>
        <v>-8.0366548053326277E-3</v>
      </c>
      <c r="N267" s="2">
        <f t="shared" si="25"/>
        <v>-8.7035688490092563E-35</v>
      </c>
      <c r="O267" s="2">
        <f t="shared" si="26"/>
        <v>0</v>
      </c>
    </row>
    <row r="268" spans="8:15" ht="15" thickBot="1" x14ac:dyDescent="0.35">
      <c r="H268" s="2">
        <v>265</v>
      </c>
      <c r="I268" s="2">
        <f t="shared" si="27"/>
        <v>13.814714318574541</v>
      </c>
      <c r="J268" s="2">
        <f t="shared" si="28"/>
        <v>1.948759908647907E-34</v>
      </c>
      <c r="K268" s="2">
        <f t="shared" si="29"/>
        <v>1.1965854352527848E-3</v>
      </c>
      <c r="L268" s="2">
        <v>1</v>
      </c>
      <c r="M268" s="2">
        <f t="shared" si="24"/>
        <v>-8.0234431419998441E-3</v>
      </c>
      <c r="N268" s="2">
        <f t="shared" si="25"/>
        <v>-6.0227468138506175E-35</v>
      </c>
      <c r="O268" s="2">
        <f t="shared" si="26"/>
        <v>0</v>
      </c>
    </row>
    <row r="269" spans="8:15" ht="15" thickBot="1" x14ac:dyDescent="0.35">
      <c r="H269" s="2">
        <v>266</v>
      </c>
      <c r="I269" s="2">
        <f t="shared" si="27"/>
        <v>13.806690875432542</v>
      </c>
      <c r="J269" s="2">
        <f t="shared" si="28"/>
        <v>1.3464852272628452E-34</v>
      </c>
      <c r="K269" s="2">
        <f t="shared" si="29"/>
        <v>1.1965854352527848E-3</v>
      </c>
      <c r="L269" s="2">
        <v>1</v>
      </c>
      <c r="M269" s="2">
        <f t="shared" si="24"/>
        <v>-8.0102531976598799E-3</v>
      </c>
      <c r="N269" s="2">
        <f t="shared" si="25"/>
        <v>-4.1657060506230222E-35</v>
      </c>
      <c r="O269" s="2">
        <f t="shared" si="26"/>
        <v>0</v>
      </c>
    </row>
    <row r="270" spans="8:15" ht="15" thickBot="1" x14ac:dyDescent="0.35">
      <c r="H270" s="2">
        <v>267</v>
      </c>
      <c r="I270" s="2">
        <f t="shared" si="27"/>
        <v>13.798680622234881</v>
      </c>
      <c r="J270" s="2">
        <f t="shared" si="28"/>
        <v>9.2991462220054298E-35</v>
      </c>
      <c r="K270" s="2">
        <f t="shared" si="29"/>
        <v>1.1965854352527848E-3</v>
      </c>
      <c r="L270" s="2">
        <v>1</v>
      </c>
      <c r="M270" s="2">
        <f t="shared" si="24"/>
        <v>-7.9970849366083271E-3</v>
      </c>
      <c r="N270" s="2">
        <f t="shared" si="25"/>
        <v>-2.8799149052598805E-35</v>
      </c>
      <c r="O270" s="2">
        <f t="shared" si="26"/>
        <v>0</v>
      </c>
    </row>
    <row r="271" spans="8:15" ht="15" thickBot="1" x14ac:dyDescent="0.35">
      <c r="H271" s="2">
        <v>268</v>
      </c>
      <c r="I271" s="2">
        <f t="shared" si="27"/>
        <v>13.790683537298273</v>
      </c>
      <c r="J271" s="2">
        <f t="shared" si="28"/>
        <v>6.4192313167455493E-35</v>
      </c>
      <c r="K271" s="2">
        <f t="shared" si="29"/>
        <v>1.1965854352527848E-3</v>
      </c>
      <c r="L271" s="2">
        <v>1</v>
      </c>
      <c r="M271" s="2">
        <f t="shared" si="24"/>
        <v>-7.9839383231994701E-3</v>
      </c>
      <c r="N271" s="2">
        <f t="shared" si="25"/>
        <v>-1.9900681660239912E-35</v>
      </c>
      <c r="O271" s="2">
        <f t="shared" si="26"/>
        <v>0</v>
      </c>
    </row>
    <row r="272" spans="8:15" ht="15" thickBot="1" x14ac:dyDescent="0.35">
      <c r="H272" s="2">
        <v>269</v>
      </c>
      <c r="I272" s="2">
        <f t="shared" si="27"/>
        <v>13.782699598975073</v>
      </c>
      <c r="J272" s="2">
        <f t="shared" si="28"/>
        <v>4.429163150721558E-35</v>
      </c>
      <c r="K272" s="2">
        <f t="shared" si="29"/>
        <v>1.1965854352527848E-3</v>
      </c>
      <c r="L272" s="2">
        <v>1</v>
      </c>
      <c r="M272" s="2">
        <f t="shared" si="24"/>
        <v>-7.9708133218461888E-3</v>
      </c>
      <c r="N272" s="2">
        <f t="shared" si="25"/>
        <v>-1.3745285174795962E-35</v>
      </c>
      <c r="O272" s="2">
        <f t="shared" si="26"/>
        <v>0</v>
      </c>
    </row>
    <row r="273" spans="8:15" ht="15" thickBot="1" x14ac:dyDescent="0.35">
      <c r="H273" s="2">
        <v>270</v>
      </c>
      <c r="I273" s="2">
        <f t="shared" si="27"/>
        <v>13.774728785653227</v>
      </c>
      <c r="J273" s="2">
        <f t="shared" si="28"/>
        <v>3.0546346332419618E-35</v>
      </c>
      <c r="K273" s="2">
        <f t="shared" si="29"/>
        <v>1.1965854352527848E-3</v>
      </c>
      <c r="L273" s="2">
        <v>1</v>
      </c>
      <c r="M273" s="2">
        <f t="shared" si="24"/>
        <v>-7.9577098970198788E-3</v>
      </c>
      <c r="N273" s="2">
        <f t="shared" si="25"/>
        <v>-9.4893683246230868E-36</v>
      </c>
      <c r="O273" s="2">
        <f t="shared" si="26"/>
        <v>0</v>
      </c>
    </row>
    <row r="274" spans="8:15" ht="15" thickBot="1" x14ac:dyDescent="0.35">
      <c r="H274" s="2">
        <v>271</v>
      </c>
      <c r="I274" s="2">
        <f t="shared" si="27"/>
        <v>13.766771075756207</v>
      </c>
      <c r="J274" s="2">
        <f t="shared" si="28"/>
        <v>2.1056978007796532E-35</v>
      </c>
      <c r="K274" s="2">
        <f t="shared" si="29"/>
        <v>1.1965854352527848E-3</v>
      </c>
      <c r="L274" s="2">
        <v>1</v>
      </c>
      <c r="M274" s="2">
        <f t="shared" si="24"/>
        <v>-7.9446280132503232E-3</v>
      </c>
      <c r="N274" s="2">
        <f t="shared" si="25"/>
        <v>-6.5481533626790765E-36</v>
      </c>
      <c r="O274" s="2">
        <f t="shared" si="26"/>
        <v>0</v>
      </c>
    </row>
    <row r="275" spans="8:15" ht="15" thickBot="1" x14ac:dyDescent="0.35">
      <c r="H275" s="2">
        <v>272</v>
      </c>
      <c r="I275" s="2">
        <f t="shared" si="27"/>
        <v>13.758826447742956</v>
      </c>
      <c r="J275" s="2">
        <f t="shared" si="28"/>
        <v>1.4508824645117455E-35</v>
      </c>
      <c r="K275" s="2">
        <f t="shared" si="29"/>
        <v>1.1965854352527848E-3</v>
      </c>
      <c r="L275" s="2">
        <v>1</v>
      </c>
      <c r="M275" s="2">
        <f t="shared" si="24"/>
        <v>-7.9315676351256297E-3</v>
      </c>
      <c r="N275" s="2">
        <f t="shared" si="25"/>
        <v>-4.5164646143166902E-36</v>
      </c>
      <c r="O275" s="2">
        <f t="shared" si="26"/>
        <v>0</v>
      </c>
    </row>
    <row r="276" spans="8:15" ht="15" thickBot="1" x14ac:dyDescent="0.35">
      <c r="H276" s="2">
        <v>273</v>
      </c>
      <c r="I276" s="2">
        <f t="shared" si="27"/>
        <v>13.750894880107831</v>
      </c>
      <c r="J276" s="2">
        <f t="shared" si="28"/>
        <v>9.9923600308007649E-36</v>
      </c>
      <c r="K276" s="2">
        <f t="shared" si="29"/>
        <v>1.1965854352527848E-3</v>
      </c>
      <c r="L276" s="2">
        <v>1</v>
      </c>
      <c r="M276" s="2">
        <f t="shared" si="24"/>
        <v>-7.9185287272921165E-3</v>
      </c>
      <c r="N276" s="2">
        <f t="shared" si="25"/>
        <v>-3.1137006283832772E-36</v>
      </c>
      <c r="O276" s="2">
        <f t="shared" si="26"/>
        <v>0</v>
      </c>
    </row>
    <row r="277" spans="8:15" ht="15" thickBot="1" x14ac:dyDescent="0.35">
      <c r="H277" s="2">
        <v>274</v>
      </c>
      <c r="I277" s="2">
        <f t="shared" si="27"/>
        <v>13.742976351380539</v>
      </c>
      <c r="J277" s="2">
        <f t="shared" si="28"/>
        <v>6.8786594024174884E-36</v>
      </c>
      <c r="K277" s="2">
        <f t="shared" si="29"/>
        <v>1.1965854352527848E-3</v>
      </c>
      <c r="L277" s="2">
        <v>1</v>
      </c>
      <c r="M277" s="2">
        <f t="shared" si="24"/>
        <v>-7.9055112544542221E-3</v>
      </c>
      <c r="N277" s="2">
        <f t="shared" si="25"/>
        <v>-2.1456249511497939E-36</v>
      </c>
      <c r="O277" s="2">
        <f t="shared" si="26"/>
        <v>0</v>
      </c>
    </row>
    <row r="278" spans="8:15" ht="15" thickBot="1" x14ac:dyDescent="0.35">
      <c r="H278" s="2">
        <v>275</v>
      </c>
      <c r="I278" s="2">
        <f t="shared" si="27"/>
        <v>13.735070840126085</v>
      </c>
      <c r="J278" s="2">
        <f t="shared" si="28"/>
        <v>4.7330344512676942E-36</v>
      </c>
      <c r="K278" s="2">
        <f t="shared" si="29"/>
        <v>1.1965854352527848E-3</v>
      </c>
      <c r="L278" s="2">
        <v>1</v>
      </c>
      <c r="M278" s="2">
        <f t="shared" si="24"/>
        <v>-7.8925151813744009E-3</v>
      </c>
      <c r="N278" s="2">
        <f t="shared" si="25"/>
        <v>-1.4778478459611236E-36</v>
      </c>
      <c r="O278" s="2">
        <f t="shared" si="26"/>
        <v>0</v>
      </c>
    </row>
    <row r="279" spans="8:15" ht="15" thickBot="1" x14ac:dyDescent="0.35">
      <c r="H279" s="2">
        <v>276</v>
      </c>
      <c r="I279" s="2">
        <f t="shared" si="27"/>
        <v>13.72717832494471</v>
      </c>
      <c r="J279" s="2">
        <f t="shared" si="28"/>
        <v>3.2551866053065707E-36</v>
      </c>
      <c r="K279" s="2">
        <f t="shared" si="29"/>
        <v>1.1965854352527848E-3</v>
      </c>
      <c r="L279" s="2">
        <v>1</v>
      </c>
      <c r="M279" s="2">
        <f t="shared" si="24"/>
        <v>-7.8795404728730437E-3</v>
      </c>
      <c r="N279" s="2">
        <f t="shared" si="25"/>
        <v>-1.0174306849841088E-36</v>
      </c>
      <c r="O279" s="2">
        <f t="shared" si="26"/>
        <v>0</v>
      </c>
    </row>
    <row r="280" spans="8:15" ht="15" thickBot="1" x14ac:dyDescent="0.35">
      <c r="H280" s="2">
        <v>277</v>
      </c>
      <c r="I280" s="2">
        <f t="shared" si="27"/>
        <v>13.719298784471837</v>
      </c>
      <c r="J280" s="2">
        <f t="shared" si="28"/>
        <v>2.237755920322462E-36</v>
      </c>
      <c r="K280" s="2">
        <f t="shared" si="29"/>
        <v>1.1965854352527848E-3</v>
      </c>
      <c r="L280" s="2">
        <v>1</v>
      </c>
      <c r="M280" s="2">
        <f t="shared" si="24"/>
        <v>-7.8665870938283769E-3</v>
      </c>
      <c r="N280" s="2">
        <f t="shared" si="25"/>
        <v>-7.0013111282790166E-37</v>
      </c>
      <c r="O280" s="2">
        <f t="shared" si="26"/>
        <v>0</v>
      </c>
    </row>
    <row r="281" spans="8:15" ht="15" thickBot="1" x14ac:dyDescent="0.35">
      <c r="H281" s="2">
        <v>278</v>
      </c>
      <c r="I281" s="2">
        <f t="shared" si="27"/>
        <v>13.711432197378009</v>
      </c>
      <c r="J281" s="2">
        <f t="shared" si="28"/>
        <v>1.5376248074945601E-36</v>
      </c>
      <c r="K281" s="2">
        <f t="shared" si="29"/>
        <v>1.1965854352527848E-3</v>
      </c>
      <c r="L281" s="2">
        <v>1</v>
      </c>
      <c r="M281" s="2">
        <f t="shared" si="24"/>
        <v>-7.8536550091763482E-3</v>
      </c>
      <c r="N281" s="2">
        <f t="shared" si="25"/>
        <v>-4.8156354365622959E-37</v>
      </c>
      <c r="O281" s="2">
        <f t="shared" si="26"/>
        <v>0</v>
      </c>
    </row>
    <row r="282" spans="8:15" ht="15" thickBot="1" x14ac:dyDescent="0.35">
      <c r="H282" s="2">
        <v>279</v>
      </c>
      <c r="I282" s="2">
        <f t="shared" si="27"/>
        <v>13.703578542368833</v>
      </c>
      <c r="J282" s="2">
        <f t="shared" si="28"/>
        <v>1.0560612638383306E-36</v>
      </c>
      <c r="K282" s="2">
        <f t="shared" si="29"/>
        <v>1.1965854352527848E-3</v>
      </c>
      <c r="L282" s="2">
        <v>1</v>
      </c>
      <c r="M282" s="2">
        <f t="shared" si="24"/>
        <v>-7.840744183910564E-3</v>
      </c>
      <c r="N282" s="2">
        <f t="shared" si="25"/>
        <v>-3.3107603416514185E-37</v>
      </c>
      <c r="O282" s="2">
        <f t="shared" si="26"/>
        <v>0</v>
      </c>
    </row>
    <row r="283" spans="8:15" ht="15" thickBot="1" x14ac:dyDescent="0.35">
      <c r="H283" s="2">
        <v>280</v>
      </c>
      <c r="I283" s="2">
        <f t="shared" si="27"/>
        <v>13.695737798184922</v>
      </c>
      <c r="J283" s="2">
        <f t="shared" si="28"/>
        <v>7.2498522967318883E-37</v>
      </c>
      <c r="K283" s="2">
        <f t="shared" si="29"/>
        <v>1.1965854352527848E-3</v>
      </c>
      <c r="L283" s="2">
        <v>1</v>
      </c>
      <c r="M283" s="2">
        <f t="shared" si="24"/>
        <v>-7.8278545830821715E-3</v>
      </c>
      <c r="N283" s="2">
        <f t="shared" si="25"/>
        <v>-2.2751081483974279E-37</v>
      </c>
      <c r="O283" s="2">
        <f t="shared" si="26"/>
        <v>0</v>
      </c>
    </row>
    <row r="284" spans="8:15" ht="15" thickBot="1" x14ac:dyDescent="0.35">
      <c r="H284" s="2">
        <v>281</v>
      </c>
      <c r="I284" s="2">
        <f t="shared" si="27"/>
        <v>13.68790994360184</v>
      </c>
      <c r="J284" s="2">
        <f t="shared" si="28"/>
        <v>4.9747441483344604E-37</v>
      </c>
      <c r="K284" s="2">
        <f t="shared" si="29"/>
        <v>1.1965854352527848E-3</v>
      </c>
      <c r="L284" s="2">
        <v>1</v>
      </c>
      <c r="M284" s="2">
        <f t="shared" si="24"/>
        <v>-7.8149861717997753E-3</v>
      </c>
      <c r="N284" s="2">
        <f t="shared" si="25"/>
        <v>-1.5627040815024445E-37</v>
      </c>
      <c r="O284" s="2">
        <f t="shared" si="26"/>
        <v>0</v>
      </c>
    </row>
    <row r="285" spans="8:15" ht="15" thickBot="1" x14ac:dyDescent="0.35">
      <c r="H285" s="2">
        <v>282</v>
      </c>
      <c r="I285" s="2">
        <f t="shared" si="27"/>
        <v>13.68009495743004</v>
      </c>
      <c r="J285" s="2">
        <f t="shared" si="28"/>
        <v>3.4120400668320159E-37</v>
      </c>
      <c r="K285" s="2">
        <f t="shared" si="29"/>
        <v>1.1965854352527848E-3</v>
      </c>
      <c r="L285" s="2">
        <v>1</v>
      </c>
      <c r="M285" s="2">
        <f t="shared" si="24"/>
        <v>-7.8021389152293334E-3</v>
      </c>
      <c r="N285" s="2">
        <f t="shared" si="25"/>
        <v>-1.0728823132995455E-37</v>
      </c>
      <c r="O285" s="2">
        <f t="shared" si="26"/>
        <v>0</v>
      </c>
    </row>
    <row r="286" spans="8:15" ht="15" thickBot="1" x14ac:dyDescent="0.35">
      <c r="H286" s="2">
        <v>283</v>
      </c>
      <c r="I286" s="2">
        <f t="shared" si="27"/>
        <v>13.67229281851481</v>
      </c>
      <c r="J286" s="2">
        <f t="shared" si="28"/>
        <v>2.3391577535324704E-37</v>
      </c>
      <c r="K286" s="2">
        <f t="shared" si="29"/>
        <v>1.1965854352527848E-3</v>
      </c>
      <c r="L286" s="2">
        <v>1</v>
      </c>
      <c r="M286" s="2">
        <f t="shared" si="24"/>
        <v>-7.7893127785940708E-3</v>
      </c>
      <c r="N286" s="2">
        <f t="shared" si="25"/>
        <v>-7.3625507937277341E-38</v>
      </c>
      <c r="O286" s="2">
        <f t="shared" si="26"/>
        <v>0</v>
      </c>
    </row>
    <row r="287" spans="8:15" ht="15" thickBot="1" x14ac:dyDescent="0.35">
      <c r="H287" s="2">
        <v>284</v>
      </c>
      <c r="I287" s="2">
        <f t="shared" si="27"/>
        <v>13.664503505736215</v>
      </c>
      <c r="J287" s="2">
        <f t="shared" si="28"/>
        <v>1.6029026741596971E-37</v>
      </c>
      <c r="K287" s="2">
        <f t="shared" si="29"/>
        <v>1.1965854352527848E-3</v>
      </c>
      <c r="L287" s="2">
        <v>1</v>
      </c>
      <c r="M287" s="2">
        <f t="shared" si="24"/>
        <v>-7.7765077271743852E-3</v>
      </c>
      <c r="N287" s="2">
        <f t="shared" si="25"/>
        <v>-5.0501658425290186E-38</v>
      </c>
      <c r="O287" s="2">
        <f t="shared" si="26"/>
        <v>0</v>
      </c>
    </row>
    <row r="288" spans="8:15" ht="15" thickBot="1" x14ac:dyDescent="0.35">
      <c r="H288" s="2">
        <v>285</v>
      </c>
      <c r="I288" s="2">
        <f t="shared" si="27"/>
        <v>13.656726998009042</v>
      </c>
      <c r="J288" s="2">
        <f t="shared" si="28"/>
        <v>1.0978860899067952E-37</v>
      </c>
      <c r="K288" s="2">
        <f t="shared" si="29"/>
        <v>1.1965854352527848E-3</v>
      </c>
      <c r="L288" s="2">
        <v>1</v>
      </c>
      <c r="M288" s="2">
        <f t="shared" si="24"/>
        <v>-7.7637237263077502E-3</v>
      </c>
      <c r="N288" s="2">
        <f t="shared" si="25"/>
        <v>-3.462456562819916E-38</v>
      </c>
      <c r="O288" s="2">
        <f t="shared" si="26"/>
        <v>0</v>
      </c>
    </row>
    <row r="289" spans="8:15" ht="15" thickBot="1" x14ac:dyDescent="0.35">
      <c r="H289" s="2">
        <v>286</v>
      </c>
      <c r="I289" s="2">
        <f t="shared" si="27"/>
        <v>13.648963274282734</v>
      </c>
      <c r="J289" s="2">
        <f t="shared" si="28"/>
        <v>7.5164043362480356E-38</v>
      </c>
      <c r="K289" s="2">
        <f t="shared" si="29"/>
        <v>1.1965854352527848E-3</v>
      </c>
      <c r="L289" s="2">
        <v>1</v>
      </c>
      <c r="M289" s="2">
        <f t="shared" si="24"/>
        <v>-7.7509607413886183E-3</v>
      </c>
      <c r="N289" s="2">
        <f t="shared" si="25"/>
        <v>-2.372819069788004E-38</v>
      </c>
      <c r="O289" s="2">
        <f t="shared" si="26"/>
        <v>0</v>
      </c>
    </row>
    <row r="290" spans="8:15" ht="15" thickBot="1" x14ac:dyDescent="0.35">
      <c r="H290" s="2">
        <v>287</v>
      </c>
      <c r="I290" s="2">
        <f t="shared" si="27"/>
        <v>13.641212313541345</v>
      </c>
      <c r="J290" s="2">
        <f t="shared" si="28"/>
        <v>5.1435852664600316E-38</v>
      </c>
      <c r="K290" s="2">
        <f t="shared" si="29"/>
        <v>1.1965854352527848E-3</v>
      </c>
      <c r="L290" s="2">
        <v>1</v>
      </c>
      <c r="M290" s="2">
        <f t="shared" si="24"/>
        <v>-7.7382187378683374E-3</v>
      </c>
      <c r="N290" s="2">
        <f t="shared" si="25"/>
        <v>-1.6253494542339364E-38</v>
      </c>
      <c r="O290" s="2">
        <f t="shared" si="26"/>
        <v>0</v>
      </c>
    </row>
    <row r="291" spans="8:15" ht="15" thickBot="1" x14ac:dyDescent="0.35">
      <c r="H291" s="2">
        <v>288</v>
      </c>
      <c r="I291" s="2">
        <f t="shared" si="27"/>
        <v>13.633474094803477</v>
      </c>
      <c r="J291" s="2">
        <f t="shared" si="28"/>
        <v>3.5182358122260952E-38</v>
      </c>
      <c r="K291" s="2">
        <f t="shared" si="29"/>
        <v>1.1965854352527848E-3</v>
      </c>
      <c r="L291" s="2">
        <v>1</v>
      </c>
      <c r="M291" s="2">
        <f t="shared" si="24"/>
        <v>-7.7254976812550398E-3</v>
      </c>
      <c r="N291" s="2">
        <f t="shared" si="25"/>
        <v>-1.112835444549903E-38</v>
      </c>
      <c r="O291" s="2">
        <f t="shared" si="26"/>
        <v>0</v>
      </c>
    </row>
    <row r="292" spans="8:15" ht="15" thickBot="1" x14ac:dyDescent="0.35">
      <c r="H292" s="2">
        <v>289</v>
      </c>
      <c r="I292" s="2">
        <f t="shared" si="27"/>
        <v>13.625748597122222</v>
      </c>
      <c r="J292" s="2">
        <f t="shared" si="28"/>
        <v>2.4054003676761924E-38</v>
      </c>
      <c r="K292" s="2">
        <f t="shared" si="29"/>
        <v>1.1965854352527848E-3</v>
      </c>
      <c r="L292" s="2">
        <v>1</v>
      </c>
      <c r="M292" s="2">
        <f t="shared" si="24"/>
        <v>-7.7127975371135728E-3</v>
      </c>
      <c r="N292" s="2">
        <f t="shared" si="25"/>
        <v>-7.6158338825640278E-39</v>
      </c>
      <c r="O292" s="2">
        <f t="shared" si="26"/>
        <v>0</v>
      </c>
    </row>
    <row r="293" spans="8:15" ht="15" thickBot="1" x14ac:dyDescent="0.35">
      <c r="H293" s="2">
        <v>290</v>
      </c>
      <c r="I293" s="2">
        <f t="shared" si="27"/>
        <v>13.618035799585108</v>
      </c>
      <c r="J293" s="2">
        <f t="shared" si="28"/>
        <v>1.6438169794197898E-38</v>
      </c>
      <c r="K293" s="2">
        <f t="shared" si="29"/>
        <v>1.1965854352527848E-3</v>
      </c>
      <c r="L293" s="2">
        <v>1</v>
      </c>
      <c r="M293" s="2">
        <f t="shared" si="24"/>
        <v>-7.7001182710653808E-3</v>
      </c>
      <c r="N293" s="2">
        <f t="shared" si="25"/>
        <v>-5.2096257632245684E-39</v>
      </c>
      <c r="O293" s="2">
        <f t="shared" si="26"/>
        <v>0</v>
      </c>
    </row>
  </sheetData>
  <mergeCells count="9">
    <mergeCell ref="M1:M2"/>
    <mergeCell ref="N1:N2"/>
    <mergeCell ref="O1:O2"/>
    <mergeCell ref="A1:C1"/>
    <mergeCell ref="H1:H2"/>
    <mergeCell ref="I1:I2"/>
    <mergeCell ref="J1:J2"/>
    <mergeCell ref="K1:K2"/>
    <mergeCell ref="L1:L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2</vt:i4>
      </vt:variant>
    </vt:vector>
  </HeadingPairs>
  <TitlesOfParts>
    <vt:vector size="2" baseType="lpstr">
      <vt:lpstr>Φύλλο1</vt:lpstr>
      <vt:lpstr>Σενάριο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Κυριάκη</dc:creator>
  <cp:lastModifiedBy>Κυριάκη</cp:lastModifiedBy>
  <dcterms:created xsi:type="dcterms:W3CDTF">2022-12-25T17:14:13Z</dcterms:created>
  <dcterms:modified xsi:type="dcterms:W3CDTF">2023-01-12T23:24:39Z</dcterms:modified>
</cp:coreProperties>
</file>